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/>
  </bookViews>
  <sheets>
    <sheet name="Блок 1" sheetId="1" r:id="rId1"/>
    <sheet name="Блок 2" sheetId="2" r:id="rId2"/>
    <sheet name="Блок 3" sheetId="3" r:id="rId3"/>
    <sheet name="Итого" sheetId="4" r:id="rId4"/>
  </sheets>
  <calcPr calcId="152511"/>
</workbook>
</file>

<file path=xl/calcChain.xml><?xml version="1.0" encoding="utf-8"?>
<calcChain xmlns="http://schemas.openxmlformats.org/spreadsheetml/2006/main">
  <c r="C5" i="4" l="1"/>
  <c r="D4" i="4"/>
  <c r="C4" i="4"/>
  <c r="C3" i="4"/>
  <c r="D3" i="4"/>
  <c r="D6" i="4" s="1"/>
  <c r="R11" i="3"/>
  <c r="D5" i="4" s="1"/>
  <c r="E5" i="4"/>
  <c r="E4" i="4"/>
  <c r="F5" i="4"/>
  <c r="F4" i="4"/>
  <c r="E3" i="4"/>
  <c r="E6" i="4" s="1"/>
  <c r="F3" i="4"/>
  <c r="C6" i="4" l="1"/>
  <c r="F6" i="4"/>
  <c r="E8" i="4" l="1"/>
</calcChain>
</file>

<file path=xl/sharedStrings.xml><?xml version="1.0" encoding="utf-8"?>
<sst xmlns="http://schemas.openxmlformats.org/spreadsheetml/2006/main" count="938" uniqueCount="157">
  <si>
    <t>№ 50</t>
  </si>
  <si>
    <t>№51</t>
  </si>
  <si>
    <t>№52</t>
  </si>
  <si>
    <t>№53</t>
  </si>
  <si>
    <t>№54</t>
  </si>
  <si>
    <t>№55</t>
  </si>
  <si>
    <t>№56</t>
  </si>
  <si>
    <t>общая</t>
  </si>
  <si>
    <t>№</t>
  </si>
  <si>
    <t>№ 1</t>
  </si>
  <si>
    <t>№2</t>
  </si>
  <si>
    <t>№3</t>
  </si>
  <si>
    <t>№4</t>
  </si>
  <si>
    <t>№5</t>
  </si>
  <si>
    <t>№6</t>
  </si>
  <si>
    <t>№7</t>
  </si>
  <si>
    <t>№ 8</t>
  </si>
  <si>
    <t>№9</t>
  </si>
  <si>
    <t>№10</t>
  </si>
  <si>
    <t>№11</t>
  </si>
  <si>
    <t>№12</t>
  </si>
  <si>
    <t>№13</t>
  </si>
  <si>
    <t>№14</t>
  </si>
  <si>
    <t>№ 15</t>
  </si>
  <si>
    <t>№16</t>
  </si>
  <si>
    <t>№17</t>
  </si>
  <si>
    <t>№18</t>
  </si>
  <si>
    <t>№19</t>
  </si>
  <si>
    <t>№20</t>
  </si>
  <si>
    <t>№21</t>
  </si>
  <si>
    <t>№ 22</t>
  </si>
  <si>
    <t>№23</t>
  </si>
  <si>
    <t>№24</t>
  </si>
  <si>
    <t>№25</t>
  </si>
  <si>
    <t>№26</t>
  </si>
  <si>
    <t>№27</t>
  </si>
  <si>
    <t>№28</t>
  </si>
  <si>
    <t>№ 29</t>
  </si>
  <si>
    <t>№30</t>
  </si>
  <si>
    <t>№31</t>
  </si>
  <si>
    <t>№32</t>
  </si>
  <si>
    <t>№33</t>
  </si>
  <si>
    <t>№34</t>
  </si>
  <si>
    <t>№35</t>
  </si>
  <si>
    <t>№ 36</t>
  </si>
  <si>
    <t>№37</t>
  </si>
  <si>
    <t>№38</t>
  </si>
  <si>
    <t>№39</t>
  </si>
  <si>
    <t>№40</t>
  </si>
  <si>
    <t>№41</t>
  </si>
  <si>
    <t>№42</t>
  </si>
  <si>
    <t>№ 43</t>
  </si>
  <si>
    <t>№44</t>
  </si>
  <si>
    <t>№45</t>
  </si>
  <si>
    <t>№46</t>
  </si>
  <si>
    <t>№47</t>
  </si>
  <si>
    <t>№48</t>
  </si>
  <si>
    <t>№49</t>
  </si>
  <si>
    <t>№ 5</t>
  </si>
  <si>
    <t>№8</t>
  </si>
  <si>
    <t>№ 9</t>
  </si>
  <si>
    <t>№ 13</t>
  </si>
  <si>
    <t>№15</t>
  </si>
  <si>
    <t>№ 17</t>
  </si>
  <si>
    <t>№ 21</t>
  </si>
  <si>
    <t>№22</t>
  </si>
  <si>
    <t>№ 25</t>
  </si>
  <si>
    <t>№ 11</t>
  </si>
  <si>
    <t>№ 19</t>
  </si>
  <si>
    <t>№ 27</t>
  </si>
  <si>
    <t>№29</t>
  </si>
  <si>
    <t>№50</t>
  </si>
  <si>
    <t>№ 35</t>
  </si>
  <si>
    <t>№36</t>
  </si>
  <si>
    <t>№ 51</t>
  </si>
  <si>
    <t>№ 57</t>
  </si>
  <si>
    <t>№58</t>
  </si>
  <si>
    <t>№59</t>
  </si>
  <si>
    <t>№60</t>
  </si>
  <si>
    <t>Итого:</t>
  </si>
  <si>
    <t>БЛОК 2</t>
  </si>
  <si>
    <t>БЛОК 3</t>
  </si>
  <si>
    <t>Блок</t>
  </si>
  <si>
    <t>Площадь жил</t>
  </si>
  <si>
    <t>Площадь бал</t>
  </si>
  <si>
    <t>Сумма</t>
  </si>
  <si>
    <t>Общая площадь</t>
  </si>
  <si>
    <t>Средняя стоимость м2</t>
  </si>
  <si>
    <t>лет.пом</t>
  </si>
  <si>
    <t>лет.пом/терраса</t>
  </si>
  <si>
    <t>8,12+127,56</t>
  </si>
  <si>
    <t>8,18+184,2</t>
  </si>
  <si>
    <t>23,54+127,56</t>
  </si>
  <si>
    <t>9,71+65,25</t>
  </si>
  <si>
    <t>16,82+69,24</t>
  </si>
  <si>
    <t>17,26+69,24</t>
  </si>
  <si>
    <t>25,09+126,05</t>
  </si>
  <si>
    <t>7,11+70,98</t>
  </si>
  <si>
    <t>21,33+61,34</t>
  </si>
  <si>
    <t>7,11+64,15</t>
  </si>
  <si>
    <t>10,15+65,25</t>
  </si>
  <si>
    <t>высота и этаж</t>
  </si>
  <si>
    <t>15м; 1этаж</t>
  </si>
  <si>
    <t>18м; 2 этаж</t>
  </si>
  <si>
    <t>21м; 3 этаж</t>
  </si>
  <si>
    <t>24м; 4 этаж</t>
  </si>
  <si>
    <t>27м; 5 этаж</t>
  </si>
  <si>
    <t>30м; 6 этаж</t>
  </si>
  <si>
    <t>33м; 7 этаж</t>
  </si>
  <si>
    <t>36м; 8 этаж</t>
  </si>
  <si>
    <t>12м; 1 этаж</t>
  </si>
  <si>
    <t>15м; 2 этаж</t>
  </si>
  <si>
    <t>18м; 3 этаж</t>
  </si>
  <si>
    <t>21м; 4 этаж</t>
  </si>
  <si>
    <t>24м; 5 этаж</t>
  </si>
  <si>
    <t>27м; 6 этаж</t>
  </si>
  <si>
    <t>30м; 7 этаж</t>
  </si>
  <si>
    <t>3м; 2 этаж</t>
  </si>
  <si>
    <t>6м; 3 этаж</t>
  </si>
  <si>
    <t>9м; 4 этаж</t>
  </si>
  <si>
    <t>12м; 5 этаж</t>
  </si>
  <si>
    <t>15м; 6 этаж</t>
  </si>
  <si>
    <t>18м; 7 этаж</t>
  </si>
  <si>
    <t>21м; 8 этаж</t>
  </si>
  <si>
    <t>24м; 9 этаж</t>
  </si>
  <si>
    <t>квартира</t>
  </si>
  <si>
    <t>3ккв</t>
  </si>
  <si>
    <t>2ккв</t>
  </si>
  <si>
    <t>1ккв</t>
  </si>
  <si>
    <t>3 ккв</t>
  </si>
  <si>
    <t>1 ккв</t>
  </si>
  <si>
    <t>2 ккв</t>
  </si>
  <si>
    <t>5 ккв</t>
  </si>
  <si>
    <t>2х уров.</t>
  </si>
  <si>
    <t>2х уров</t>
  </si>
  <si>
    <t>0м; 1 этаж</t>
  </si>
  <si>
    <t>3 к.кв</t>
  </si>
  <si>
    <t>2-х ур.</t>
  </si>
  <si>
    <t>2 к.кв.</t>
  </si>
  <si>
    <t>1 к.кв.</t>
  </si>
  <si>
    <t>3 к.кв.</t>
  </si>
  <si>
    <t>2-х  ур</t>
  </si>
  <si>
    <t>5 к.кв.</t>
  </si>
  <si>
    <t>2 к.кв</t>
  </si>
  <si>
    <t>1 к.кв</t>
  </si>
  <si>
    <t>2  к.кв.</t>
  </si>
  <si>
    <t xml:space="preserve"> </t>
  </si>
  <si>
    <t>тер в под-к</t>
  </si>
  <si>
    <t>тер п</t>
  </si>
  <si>
    <t xml:space="preserve">Жилой дом № 1 по адресу: РФ, Республика Крым, г. Ялта, пгт. Виноградное, Бахчисарайское шоссе, в районе санатория «Узбекистан» </t>
  </si>
  <si>
    <t xml:space="preserve">    Ген. Директор___________________Черняев Ю.М.</t>
  </si>
  <si>
    <t xml:space="preserve">                                                       М.П.</t>
  </si>
  <si>
    <t xml:space="preserve">    Утверждаю</t>
  </si>
  <si>
    <t>Иванов</t>
  </si>
  <si>
    <t>Поташов</t>
  </si>
  <si>
    <t>Ю</t>
  </si>
  <si>
    <t>Блок №1 цена продаж с 10.05.2020г.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</si>
</sst>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  <charset val="204"/>
    </font>
    <font>
      <b/>
      <sz val="11"/>
      <color theme="1"/>
      <name val="Open Sans"/>
      <family val="2"/>
      <charset val="204"/>
    </font>
    <font>
      <b/>
      <sz val="10"/>
      <color theme="1"/>
      <name val="Open Sans"/>
      <family val="2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Open Sans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Open Sans"/>
      <family val="2"/>
      <charset val="204"/>
    </font>
    <font>
      <sz val="11"/>
      <color rgb="FFFF0000"/>
      <name val="Open Sans"/>
      <family val="2"/>
      <charset val="204"/>
    </font>
    <font>
      <b/>
      <sz val="12"/>
      <color rgb="FFFF0000"/>
      <name val="Open Sans"/>
      <family val="2"/>
      <charset val="204"/>
    </font>
    <font>
      <sz val="36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Open Sans"/>
      <family val="2"/>
      <charset val="204"/>
    </font>
    <font>
      <sz val="16"/>
      <color theme="1"/>
      <name val="Open Sans"/>
      <family val="2"/>
      <charset val="204"/>
    </font>
    <font>
      <b/>
      <sz val="16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b/>
      <sz val="20"/>
      <color theme="1"/>
      <name val="Open Sans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Open Sans"/>
      <family val="2"/>
      <charset val="204"/>
    </font>
    <font>
      <sz val="14"/>
      <name val="Open Sans"/>
      <family val="2"/>
      <charset val="204"/>
    </font>
    <font>
      <b/>
      <sz val="16"/>
      <name val="Open Sans"/>
      <family val="2"/>
      <charset val="204"/>
    </font>
    <font>
      <b/>
      <sz val="14"/>
      <name val="Open Sans"/>
      <family val="2"/>
      <charset val="204"/>
    </font>
    <font>
      <sz val="16"/>
      <name val="Open Sans"/>
      <family val="2"/>
      <charset val="204"/>
    </font>
    <font>
      <b/>
      <sz val="20"/>
      <name val="Open Sans"/>
      <family val="2"/>
      <charset val="204"/>
    </font>
    <font>
      <b/>
      <sz val="26"/>
      <color theme="1"/>
      <name val="Times New Roman"/>
      <family val="1"/>
      <charset val="204"/>
    </font>
    <font>
      <sz val="27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sz val="24"/>
      <color indexed="8"/>
      <name val="Calibri"/>
      <family val="2"/>
      <charset val="204"/>
    </font>
    <font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theme="1"/>
      <name val="Open Sans"/>
      <family val="2"/>
      <charset val="204"/>
    </font>
    <font>
      <b/>
      <sz val="14"/>
      <color theme="1"/>
      <name val="Open Sans"/>
      <family val="2"/>
      <charset val="204"/>
    </font>
    <font>
      <b/>
      <sz val="16"/>
      <color theme="1"/>
      <name val="Open Sans"/>
      <family val="2"/>
      <charset val="204"/>
    </font>
    <font>
      <b/>
      <sz val="14"/>
      <color rgb="FFFF0000"/>
      <name val="Open Sans"/>
      <family val="2"/>
      <charset val="204"/>
    </font>
    <font>
      <sz val="16"/>
      <color theme="1"/>
      <name val="Open Sans"/>
      <family val="2"/>
      <charset val="204"/>
    </font>
    <font>
      <sz val="16"/>
      <color rgb="FFFF0000"/>
      <name val="Open Sans"/>
      <family val="2"/>
      <charset val="204"/>
    </font>
    <font>
      <sz val="18"/>
      <color rgb="FFFF0000"/>
      <name val="Open Sans"/>
      <family val="2"/>
      <charset val="204"/>
    </font>
    <font>
      <b/>
      <sz val="16"/>
      <color rgb="FFFF0000"/>
      <name val="Open Sans"/>
      <family val="2"/>
      <charset val="204"/>
    </font>
    <font>
      <b/>
      <sz val="20"/>
      <color theme="1"/>
      <name val="Open Sans"/>
      <family val="2"/>
      <charset val="204"/>
    </font>
    <font>
      <b/>
      <sz val="14"/>
      <name val="Open Sans"/>
      <family val="2"/>
      <charset val="204"/>
    </font>
    <font>
      <b/>
      <sz val="16"/>
      <name val="Open Sans"/>
      <family val="2"/>
      <charset val="204"/>
    </font>
    <font>
      <b/>
      <sz val="18"/>
      <name val="Open Sans"/>
      <family val="2"/>
      <charset val="204"/>
    </font>
    <font>
      <b/>
      <sz val="20"/>
      <color rgb="FFFF0000"/>
      <name val="Open Sans"/>
      <family val="2"/>
      <charset val="204"/>
    </font>
    <font>
      <b/>
      <sz val="20"/>
      <color rgb="FFFF0000"/>
      <name val="Open Sans"/>
      <family val="2"/>
      <charset val="204"/>
    </font>
    <font>
      <b/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1" fillId="3" borderId="0" xfId="0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/>
    <xf numFmtId="0" fontId="3" fillId="2" borderId="4" xfId="0" applyFont="1" applyFill="1" applyBorder="1"/>
    <xf numFmtId="3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12" fillId="0" borderId="0" xfId="0" applyFont="1"/>
    <xf numFmtId="0" fontId="14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2" fontId="14" fillId="0" borderId="0" xfId="0" applyNumberFormat="1" applyFont="1"/>
    <xf numFmtId="0" fontId="0" fillId="3" borderId="0" xfId="0" applyFill="1"/>
    <xf numFmtId="0" fontId="3" fillId="2" borderId="6" xfId="0" applyFont="1" applyFill="1" applyBorder="1" applyAlignment="1">
      <alignment horizontal="center" vertical="center"/>
    </xf>
    <xf numFmtId="0" fontId="20" fillId="0" borderId="0" xfId="0" applyFont="1"/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5" fillId="0" borderId="19" xfId="0" applyFont="1" applyFill="1" applyBorder="1"/>
    <xf numFmtId="3" fontId="15" fillId="0" borderId="21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5" fillId="4" borderId="12" xfId="0" applyFont="1" applyFill="1" applyBorder="1"/>
    <xf numFmtId="0" fontId="15" fillId="4" borderId="3" xfId="0" applyFont="1" applyFill="1" applyBorder="1"/>
    <xf numFmtId="0" fontId="15" fillId="4" borderId="13" xfId="0" applyFont="1" applyFill="1" applyBorder="1" applyAlignment="1">
      <alignment horizontal="right"/>
    </xf>
    <xf numFmtId="0" fontId="17" fillId="4" borderId="14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5" fillId="4" borderId="19" xfId="0" applyFont="1" applyFill="1" applyBorder="1"/>
    <xf numFmtId="0" fontId="15" fillId="4" borderId="20" xfId="0" applyFont="1" applyFill="1" applyBorder="1"/>
    <xf numFmtId="3" fontId="15" fillId="4" borderId="20" xfId="0" applyNumberFormat="1" applyFont="1" applyFill="1" applyBorder="1"/>
    <xf numFmtId="0" fontId="2" fillId="4" borderId="9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3" fontId="15" fillId="4" borderId="21" xfId="0" applyNumberFormat="1" applyFont="1" applyFill="1" applyBorder="1"/>
    <xf numFmtId="0" fontId="2" fillId="4" borderId="22" xfId="0" applyFont="1" applyFill="1" applyBorder="1" applyAlignment="1">
      <alignment horizontal="center"/>
    </xf>
    <xf numFmtId="3" fontId="21" fillId="0" borderId="0" xfId="0" applyNumberFormat="1" applyFont="1"/>
    <xf numFmtId="3" fontId="20" fillId="0" borderId="0" xfId="0" applyNumberFormat="1" applyFont="1"/>
    <xf numFmtId="0" fontId="18" fillId="4" borderId="10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6" fillId="4" borderId="12" xfId="0" applyFont="1" applyFill="1" applyBorder="1"/>
    <xf numFmtId="0" fontId="16" fillId="4" borderId="3" xfId="0" applyFont="1" applyFill="1" applyBorder="1"/>
    <xf numFmtId="0" fontId="16" fillId="4" borderId="13" xfId="0" applyFont="1" applyFill="1" applyBorder="1" applyAlignment="1">
      <alignment horizontal="right"/>
    </xf>
    <xf numFmtId="0" fontId="19" fillId="4" borderId="14" xfId="0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6" fillId="4" borderId="19" xfId="0" applyFont="1" applyFill="1" applyBorder="1"/>
    <xf numFmtId="0" fontId="16" fillId="4" borderId="20" xfId="0" applyFont="1" applyFill="1" applyBorder="1"/>
    <xf numFmtId="3" fontId="16" fillId="4" borderId="20" xfId="0" applyNumberFormat="1" applyFont="1" applyFill="1" applyBorder="1"/>
    <xf numFmtId="0" fontId="18" fillId="4" borderId="7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3" fontId="16" fillId="4" borderId="21" xfId="0" applyNumberFormat="1" applyFont="1" applyFill="1" applyBorder="1"/>
    <xf numFmtId="3" fontId="22" fillId="0" borderId="0" xfId="0" applyNumberFormat="1" applyFont="1"/>
    <xf numFmtId="0" fontId="23" fillId="4" borderId="10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4" fillId="4" borderId="12" xfId="0" applyFont="1" applyFill="1" applyBorder="1"/>
    <xf numFmtId="0" fontId="24" fillId="4" borderId="3" xfId="0" applyFont="1" applyFill="1" applyBorder="1"/>
    <xf numFmtId="0" fontId="24" fillId="4" borderId="13" xfId="0" applyFont="1" applyFill="1" applyBorder="1" applyAlignment="1">
      <alignment horizontal="right"/>
    </xf>
    <xf numFmtId="0" fontId="25" fillId="4" borderId="14" xfId="0" applyFont="1" applyFill="1" applyBorder="1" applyAlignment="1">
      <alignment horizontal="center"/>
    </xf>
    <xf numFmtId="3" fontId="25" fillId="4" borderId="2" xfId="0" applyNumberFormat="1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4" fillId="4" borderId="19" xfId="0" applyFont="1" applyFill="1" applyBorder="1"/>
    <xf numFmtId="0" fontId="24" fillId="4" borderId="20" xfId="0" applyFont="1" applyFill="1" applyBorder="1"/>
    <xf numFmtId="3" fontId="24" fillId="4" borderId="21" xfId="0" applyNumberFormat="1" applyFont="1" applyFill="1" applyBorder="1"/>
    <xf numFmtId="0" fontId="23" fillId="4" borderId="7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3" fontId="24" fillId="4" borderId="20" xfId="0" applyNumberFormat="1" applyFont="1" applyFill="1" applyBorder="1"/>
    <xf numFmtId="0" fontId="18" fillId="4" borderId="22" xfId="0" applyFont="1" applyFill="1" applyBorder="1" applyAlignment="1">
      <alignment horizontal="center"/>
    </xf>
    <xf numFmtId="0" fontId="1" fillId="4" borderId="19" xfId="0" applyFont="1" applyFill="1" applyBorder="1"/>
    <xf numFmtId="0" fontId="1" fillId="4" borderId="20" xfId="0" applyFont="1" applyFill="1" applyBorder="1"/>
    <xf numFmtId="0" fontId="15" fillId="4" borderId="12" xfId="0" applyFont="1" applyFill="1" applyBorder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15" fillId="4" borderId="16" xfId="0" applyFont="1" applyFill="1" applyBorder="1"/>
    <xf numFmtId="3" fontId="15" fillId="4" borderId="17" xfId="0" applyNumberFormat="1" applyFont="1" applyFill="1" applyBorder="1"/>
    <xf numFmtId="3" fontId="15" fillId="4" borderId="18" xfId="0" applyNumberFormat="1" applyFont="1" applyFill="1" applyBorder="1"/>
    <xf numFmtId="0" fontId="26" fillId="4" borderId="7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7" fillId="4" borderId="12" xfId="0" applyFont="1" applyFill="1" applyBorder="1"/>
    <xf numFmtId="0" fontId="27" fillId="4" borderId="3" xfId="0" applyFont="1" applyFill="1" applyBorder="1"/>
    <xf numFmtId="0" fontId="27" fillId="4" borderId="13" xfId="0" applyFont="1" applyFill="1" applyBorder="1" applyAlignment="1">
      <alignment horizontal="right"/>
    </xf>
    <xf numFmtId="0" fontId="28" fillId="4" borderId="14" xfId="0" applyFont="1" applyFill="1" applyBorder="1" applyAlignment="1">
      <alignment horizontal="center"/>
    </xf>
    <xf numFmtId="3" fontId="28" fillId="4" borderId="2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7" fillId="4" borderId="19" xfId="0" applyFont="1" applyFill="1" applyBorder="1"/>
    <xf numFmtId="3" fontId="27" fillId="4" borderId="20" xfId="0" applyNumberFormat="1" applyFont="1" applyFill="1" applyBorder="1"/>
    <xf numFmtId="3" fontId="27" fillId="4" borderId="21" xfId="0" applyNumberFormat="1" applyFont="1" applyFill="1" applyBorder="1"/>
    <xf numFmtId="0" fontId="30" fillId="0" borderId="0" xfId="0" applyFont="1" applyAlignment="1"/>
    <xf numFmtId="0" fontId="31" fillId="0" borderId="0" xfId="0" applyFont="1" applyAlignment="1"/>
    <xf numFmtId="0" fontId="0" fillId="0" borderId="0" xfId="0" applyAlignme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5" fillId="0" borderId="0" xfId="0" applyFont="1" applyAlignment="1"/>
    <xf numFmtId="0" fontId="36" fillId="0" borderId="0" xfId="0" applyFont="1" applyAlignment="1"/>
    <xf numFmtId="0" fontId="37" fillId="0" borderId="0" xfId="0" applyFont="1" applyAlignment="1">
      <alignment horizontal="center"/>
    </xf>
    <xf numFmtId="0" fontId="34" fillId="0" borderId="0" xfId="0" applyFont="1"/>
    <xf numFmtId="0" fontId="38" fillId="4" borderId="7" xfId="0" applyFont="1" applyFill="1" applyBorder="1" applyAlignment="1">
      <alignment horizontal="center"/>
    </xf>
    <xf numFmtId="0" fontId="38" fillId="4" borderId="8" xfId="0" applyFont="1" applyFill="1" applyBorder="1" applyAlignment="1">
      <alignment horizontal="center"/>
    </xf>
    <xf numFmtId="0" fontId="38" fillId="4" borderId="9" xfId="0" applyFont="1" applyFill="1" applyBorder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4" borderId="11" xfId="0" applyFont="1" applyFill="1" applyBorder="1" applyAlignment="1">
      <alignment horizontal="center"/>
    </xf>
    <xf numFmtId="0" fontId="39" fillId="4" borderId="12" xfId="0" applyFont="1" applyFill="1" applyBorder="1"/>
    <xf numFmtId="0" fontId="39" fillId="4" borderId="3" xfId="0" applyFont="1" applyFill="1" applyBorder="1"/>
    <xf numFmtId="0" fontId="39" fillId="4" borderId="13" xfId="0" applyFont="1" applyFill="1" applyBorder="1" applyAlignment="1">
      <alignment horizontal="right"/>
    </xf>
    <xf numFmtId="0" fontId="40" fillId="4" borderId="14" xfId="0" applyFont="1" applyFill="1" applyBorder="1" applyAlignment="1">
      <alignment horizontal="center"/>
    </xf>
    <xf numFmtId="3" fontId="40" fillId="4" borderId="2" xfId="0" applyNumberFormat="1" applyFont="1" applyFill="1" applyBorder="1" applyAlignment="1">
      <alignment horizontal="center"/>
    </xf>
    <xf numFmtId="0" fontId="40" fillId="4" borderId="15" xfId="0" applyFont="1" applyFill="1" applyBorder="1" applyAlignment="1">
      <alignment horizontal="center"/>
    </xf>
    <xf numFmtId="0" fontId="39" fillId="4" borderId="19" xfId="0" applyFont="1" applyFill="1" applyBorder="1"/>
    <xf numFmtId="3" fontId="39" fillId="4" borderId="20" xfId="0" applyNumberFormat="1" applyFont="1" applyFill="1" applyBorder="1"/>
    <xf numFmtId="3" fontId="39" fillId="4" borderId="21" xfId="0" applyNumberFormat="1" applyFont="1" applyFill="1" applyBorder="1"/>
    <xf numFmtId="0" fontId="23" fillId="4" borderId="2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  <xf numFmtId="0" fontId="15" fillId="0" borderId="3" xfId="0" applyFont="1" applyFill="1" applyBorder="1" applyAlignment="1">
      <alignment horizontal="right"/>
    </xf>
    <xf numFmtId="3" fontId="43" fillId="4" borderId="20" xfId="0" applyNumberFormat="1" applyFont="1" applyFill="1" applyBorder="1"/>
    <xf numFmtId="3" fontId="17" fillId="4" borderId="1" xfId="0" applyNumberFormat="1" applyFont="1" applyFill="1" applyBorder="1" applyAlignment="1">
      <alignment horizontal="center"/>
    </xf>
    <xf numFmtId="3" fontId="44" fillId="4" borderId="20" xfId="0" applyNumberFormat="1" applyFont="1" applyFill="1" applyBorder="1"/>
    <xf numFmtId="3" fontId="41" fillId="4" borderId="20" xfId="0" applyNumberFormat="1" applyFont="1" applyFill="1" applyBorder="1"/>
    <xf numFmtId="3" fontId="45" fillId="0" borderId="2" xfId="0" applyNumberFormat="1" applyFont="1" applyFill="1" applyBorder="1" applyAlignment="1">
      <alignment horizontal="center"/>
    </xf>
    <xf numFmtId="3" fontId="25" fillId="4" borderId="20" xfId="0" applyNumberFormat="1" applyFont="1" applyFill="1" applyBorder="1"/>
    <xf numFmtId="3" fontId="53" fillId="4" borderId="0" xfId="0" applyNumberFormat="1" applyFont="1" applyFill="1" applyAlignment="1">
      <alignment horizontal="center"/>
    </xf>
    <xf numFmtId="0" fontId="42" fillId="4" borderId="19" xfId="0" applyFont="1" applyFill="1" applyBorder="1"/>
    <xf numFmtId="0" fontId="0" fillId="4" borderId="0" xfId="0" applyFill="1"/>
    <xf numFmtId="3" fontId="45" fillId="4" borderId="2" xfId="0" applyNumberFormat="1" applyFont="1" applyFill="1" applyBorder="1" applyAlignment="1">
      <alignment horizontal="center"/>
    </xf>
    <xf numFmtId="3" fontId="49" fillId="4" borderId="20" xfId="0" applyNumberFormat="1" applyFont="1" applyFill="1" applyBorder="1"/>
    <xf numFmtId="3" fontId="48" fillId="4" borderId="20" xfId="0" applyNumberFormat="1" applyFont="1" applyFill="1" applyBorder="1"/>
    <xf numFmtId="0" fontId="16" fillId="4" borderId="12" xfId="0" applyFont="1" applyFill="1" applyBorder="1" applyAlignment="1">
      <alignment horizontal="right"/>
    </xf>
    <xf numFmtId="0" fontId="16" fillId="4" borderId="3" xfId="0" applyFont="1" applyFill="1" applyBorder="1" applyAlignment="1">
      <alignment horizontal="right"/>
    </xf>
    <xf numFmtId="0" fontId="16" fillId="4" borderId="16" xfId="0" applyFont="1" applyFill="1" applyBorder="1"/>
    <xf numFmtId="3" fontId="46" fillId="4" borderId="17" xfId="0" applyNumberFormat="1" applyFont="1" applyFill="1" applyBorder="1"/>
    <xf numFmtId="3" fontId="16" fillId="4" borderId="18" xfId="0" applyNumberFormat="1" applyFont="1" applyFill="1" applyBorder="1"/>
    <xf numFmtId="3" fontId="42" fillId="4" borderId="21" xfId="0" applyNumberFormat="1" applyFont="1" applyFill="1" applyBorder="1"/>
    <xf numFmtId="0" fontId="24" fillId="4" borderId="12" xfId="0" applyFont="1" applyFill="1" applyBorder="1" applyAlignment="1">
      <alignment horizontal="right"/>
    </xf>
    <xf numFmtId="0" fontId="24" fillId="4" borderId="3" xfId="0" applyFont="1" applyFill="1" applyBorder="1" applyAlignment="1">
      <alignment horizontal="right"/>
    </xf>
    <xf numFmtId="3" fontId="54" fillId="4" borderId="0" xfId="0" applyNumberFormat="1" applyFont="1" applyFill="1" applyAlignment="1">
      <alignment horizontal="center"/>
    </xf>
    <xf numFmtId="3" fontId="52" fillId="4" borderId="0" xfId="0" applyNumberFormat="1" applyFont="1" applyFill="1" applyAlignment="1">
      <alignment horizontal="center"/>
    </xf>
    <xf numFmtId="3" fontId="16" fillId="4" borderId="17" xfId="0" applyNumberFormat="1" applyFont="1" applyFill="1" applyBorder="1"/>
    <xf numFmtId="0" fontId="1" fillId="4" borderId="13" xfId="0" applyFont="1" applyFill="1" applyBorder="1" applyAlignment="1">
      <alignment horizontal="right"/>
    </xf>
    <xf numFmtId="3" fontId="47" fillId="4" borderId="20" xfId="0" applyNumberFormat="1" applyFont="1" applyFill="1" applyBorder="1"/>
    <xf numFmtId="3" fontId="50" fillId="4" borderId="2" xfId="0" applyNumberFormat="1" applyFont="1" applyFill="1" applyBorder="1" applyAlignment="1">
      <alignment horizontal="center"/>
    </xf>
    <xf numFmtId="3" fontId="40" fillId="0" borderId="20" xfId="0" applyNumberFormat="1" applyFont="1" applyFill="1" applyBorder="1"/>
    <xf numFmtId="0" fontId="15" fillId="0" borderId="16" xfId="0" applyFont="1" applyFill="1" applyBorder="1"/>
    <xf numFmtId="3" fontId="15" fillId="0" borderId="18" xfId="0" applyNumberFormat="1" applyFont="1" applyFill="1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right"/>
    </xf>
    <xf numFmtId="0" fontId="16" fillId="5" borderId="3" xfId="0" applyFont="1" applyFill="1" applyBorder="1" applyAlignment="1">
      <alignment horizontal="right"/>
    </xf>
    <xf numFmtId="0" fontId="16" fillId="5" borderId="13" xfId="0" applyFont="1" applyFill="1" applyBorder="1" applyAlignment="1">
      <alignment horizontal="right"/>
    </xf>
    <xf numFmtId="0" fontId="19" fillId="5" borderId="14" xfId="0" applyFont="1" applyFill="1" applyBorder="1" applyAlignment="1">
      <alignment horizontal="center"/>
    </xf>
    <xf numFmtId="3" fontId="51" fillId="5" borderId="2" xfId="0" applyNumberFormat="1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6" fillId="5" borderId="16" xfId="0" applyFont="1" applyFill="1" applyBorder="1"/>
    <xf numFmtId="3" fontId="46" fillId="5" borderId="17" xfId="0" applyNumberFormat="1" applyFont="1" applyFill="1" applyBorder="1"/>
    <xf numFmtId="3" fontId="16" fillId="5" borderId="18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5" fillId="5" borderId="12" xfId="0" applyFont="1" applyFill="1" applyBorder="1"/>
    <xf numFmtId="0" fontId="15" fillId="5" borderId="3" xfId="0" applyFont="1" applyFill="1" applyBorder="1"/>
    <xf numFmtId="0" fontId="15" fillId="5" borderId="13" xfId="0" applyFont="1" applyFill="1" applyBorder="1" applyAlignment="1">
      <alignment horizontal="right"/>
    </xf>
    <xf numFmtId="0" fontId="17" fillId="5" borderId="14" xfId="0" applyFont="1" applyFill="1" applyBorder="1" applyAlignment="1">
      <alignment horizontal="center"/>
    </xf>
    <xf numFmtId="3" fontId="17" fillId="5" borderId="2" xfId="0" applyNumberFormat="1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5" fillId="5" borderId="19" xfId="0" applyFont="1" applyFill="1" applyBorder="1"/>
    <xf numFmtId="3" fontId="15" fillId="5" borderId="20" xfId="0" applyNumberFormat="1" applyFont="1" applyFill="1" applyBorder="1"/>
    <xf numFmtId="3" fontId="15" fillId="5" borderId="21" xfId="0" applyNumberFormat="1" applyFont="1" applyFill="1" applyBorder="1"/>
    <xf numFmtId="0" fontId="29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5" fillId="6" borderId="12" xfId="0" applyFont="1" applyFill="1" applyBorder="1"/>
    <xf numFmtId="0" fontId="15" fillId="6" borderId="3" xfId="0" applyFont="1" applyFill="1" applyBorder="1"/>
    <xf numFmtId="0" fontId="15" fillId="6" borderId="13" xfId="0" applyFont="1" applyFill="1" applyBorder="1" applyAlignment="1">
      <alignment horizontal="right"/>
    </xf>
    <xf numFmtId="0" fontId="17" fillId="6" borderId="14" xfId="0" applyFont="1" applyFill="1" applyBorder="1" applyAlignment="1">
      <alignment horizontal="center"/>
    </xf>
    <xf numFmtId="3" fontId="17" fillId="6" borderId="2" xfId="0" applyNumberFormat="1" applyFont="1" applyFill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0" fontId="15" fillId="6" borderId="19" xfId="0" applyFont="1" applyFill="1" applyBorder="1"/>
    <xf numFmtId="3" fontId="15" fillId="6" borderId="20" xfId="0" applyNumberFormat="1" applyFont="1" applyFill="1" applyBorder="1"/>
    <xf numFmtId="3" fontId="15" fillId="6" borderId="2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tabSelected="1" view="pageBreakPreview" topLeftCell="A7" zoomScale="60" zoomScaleNormal="55" workbookViewId="0">
      <selection activeCell="A7" sqref="A7"/>
    </sheetView>
  </sheetViews>
  <sheetFormatPr defaultRowHeight="15" x14ac:dyDescent="0.25"/>
  <cols>
    <col min="1" max="1" width="14.7109375" customWidth="1"/>
    <col min="2" max="2" width="11.5703125" customWidth="1"/>
    <col min="3" max="3" width="18.5703125" customWidth="1"/>
    <col min="4" max="4" width="12.28515625" customWidth="1"/>
    <col min="5" max="5" width="11.7109375" customWidth="1"/>
    <col min="6" max="6" width="21.42578125" customWidth="1"/>
    <col min="7" max="7" width="11.7109375" customWidth="1"/>
    <col min="8" max="8" width="11.85546875" customWidth="1"/>
    <col min="9" max="9" width="19.28515625" customWidth="1"/>
    <col min="10" max="10" width="11.7109375" customWidth="1"/>
    <col min="11" max="11" width="11.85546875" customWidth="1"/>
    <col min="12" max="12" width="19" customWidth="1"/>
    <col min="13" max="13" width="11.7109375" customWidth="1"/>
    <col min="14" max="14" width="11.85546875" customWidth="1"/>
    <col min="15" max="15" width="18.140625" customWidth="1"/>
    <col min="16" max="16" width="11.7109375" customWidth="1"/>
    <col min="17" max="17" width="9.85546875" customWidth="1"/>
    <col min="18" max="18" width="19.28515625" customWidth="1"/>
    <col min="19" max="19" width="12.5703125" customWidth="1"/>
    <col min="21" max="21" width="18.42578125" customWidth="1"/>
    <col min="22" max="22" width="11.85546875" bestFit="1" customWidth="1"/>
    <col min="25" max="25" width="16.85546875" customWidth="1"/>
  </cols>
  <sheetData>
    <row r="1" spans="1:25" ht="20.25" customHeight="1" x14ac:dyDescent="0.25"/>
    <row r="2" spans="1:25" ht="1.5" customHeight="1" x14ac:dyDescent="0.25"/>
    <row r="3" spans="1:25" ht="20.25" customHeight="1" x14ac:dyDescent="0.25">
      <c r="A3" s="212" t="s">
        <v>149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25" ht="54" customHeight="1" x14ac:dyDescent="0.55000000000000004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124" t="s">
        <v>152</v>
      </c>
      <c r="N4" s="125"/>
      <c r="O4" s="125"/>
      <c r="P4" s="125"/>
      <c r="Q4" s="125"/>
      <c r="R4" s="125"/>
      <c r="S4" s="125"/>
      <c r="T4" s="126"/>
      <c r="V4" s="127"/>
      <c r="W4" s="127"/>
    </row>
    <row r="5" spans="1:25" ht="28.5" customHeight="1" x14ac:dyDescent="0.55000000000000004">
      <c r="A5" s="128"/>
      <c r="D5" s="213"/>
      <c r="E5" s="214"/>
      <c r="F5" s="214"/>
      <c r="G5" s="214"/>
      <c r="H5" s="214"/>
      <c r="M5" s="124" t="s">
        <v>150</v>
      </c>
      <c r="N5" s="125"/>
      <c r="O5" s="125"/>
      <c r="P5" s="125"/>
      <c r="Q5" s="125"/>
      <c r="R5" s="125"/>
      <c r="S5" s="125"/>
      <c r="T5" s="126"/>
      <c r="V5" s="1"/>
      <c r="W5" s="1"/>
    </row>
    <row r="6" spans="1:25" ht="20.25" customHeight="1" x14ac:dyDescent="0.55000000000000004">
      <c r="A6" s="128"/>
      <c r="D6" s="129"/>
      <c r="E6" s="130"/>
      <c r="F6" s="1"/>
      <c r="G6" s="1"/>
      <c r="H6" s="1"/>
      <c r="M6" s="126"/>
      <c r="N6" s="131" t="s">
        <v>151</v>
      </c>
      <c r="O6" s="126"/>
      <c r="P6" s="126"/>
      <c r="Q6" s="126"/>
      <c r="R6" s="126"/>
      <c r="S6" s="126"/>
      <c r="T6" s="126"/>
    </row>
    <row r="7" spans="1:25" ht="31.5" x14ac:dyDescent="0.5">
      <c r="A7" s="134" t="s">
        <v>156</v>
      </c>
      <c r="E7" s="134"/>
      <c r="M7" s="132"/>
      <c r="N7" s="131"/>
      <c r="O7" s="126"/>
      <c r="P7" s="126"/>
      <c r="Q7" s="126"/>
      <c r="R7" s="126"/>
      <c r="S7" s="126"/>
      <c r="T7" s="126"/>
      <c r="V7" s="133"/>
      <c r="W7" s="133"/>
    </row>
    <row r="8" spans="1:25" ht="15.75" thickBot="1" x14ac:dyDescent="0.3">
      <c r="Y8" s="25"/>
    </row>
    <row r="9" spans="1:25" s="1" customFormat="1" ht="23.25" customHeight="1" x14ac:dyDescent="0.3">
      <c r="A9" s="4" t="s">
        <v>8</v>
      </c>
      <c r="B9" s="47" t="s">
        <v>136</v>
      </c>
      <c r="C9" s="48" t="s">
        <v>0</v>
      </c>
      <c r="D9" s="61" t="s">
        <v>137</v>
      </c>
      <c r="E9" s="47" t="s">
        <v>138</v>
      </c>
      <c r="F9" s="48" t="s">
        <v>1</v>
      </c>
      <c r="G9" s="61"/>
      <c r="H9" s="47" t="s">
        <v>139</v>
      </c>
      <c r="I9" s="48" t="s">
        <v>2</v>
      </c>
      <c r="J9" s="61"/>
      <c r="K9" s="47" t="s">
        <v>138</v>
      </c>
      <c r="L9" s="48" t="s">
        <v>3</v>
      </c>
      <c r="M9" s="61"/>
      <c r="N9" s="47" t="s">
        <v>139</v>
      </c>
      <c r="O9" s="48" t="s">
        <v>4</v>
      </c>
      <c r="P9" s="61"/>
      <c r="Q9" s="47" t="s">
        <v>140</v>
      </c>
      <c r="R9" s="48" t="s">
        <v>5</v>
      </c>
      <c r="S9" s="61" t="s">
        <v>141</v>
      </c>
      <c r="T9" s="10"/>
      <c r="U9" s="10"/>
      <c r="V9" s="10"/>
    </row>
    <row r="10" spans="1:25" s="1" customFormat="1" ht="25.5" customHeight="1" x14ac:dyDescent="0.3">
      <c r="A10" s="5" t="s">
        <v>101</v>
      </c>
      <c r="B10" s="50" t="s">
        <v>7</v>
      </c>
      <c r="C10" s="51" t="s">
        <v>89</v>
      </c>
      <c r="D10" s="49" t="s">
        <v>125</v>
      </c>
      <c r="E10" s="50" t="s">
        <v>7</v>
      </c>
      <c r="F10" s="51" t="s">
        <v>89</v>
      </c>
      <c r="G10" s="49" t="s">
        <v>125</v>
      </c>
      <c r="H10" s="50" t="s">
        <v>7</v>
      </c>
      <c r="I10" s="51" t="s">
        <v>88</v>
      </c>
      <c r="J10" s="49" t="s">
        <v>125</v>
      </c>
      <c r="K10" s="50" t="s">
        <v>7</v>
      </c>
      <c r="L10" s="51" t="s">
        <v>88</v>
      </c>
      <c r="M10" s="49" t="s">
        <v>125</v>
      </c>
      <c r="N10" s="50" t="s">
        <v>7</v>
      </c>
      <c r="O10" s="51" t="s">
        <v>88</v>
      </c>
      <c r="P10" s="49" t="s">
        <v>125</v>
      </c>
      <c r="Q10" s="50" t="s">
        <v>7</v>
      </c>
      <c r="R10" s="51" t="s">
        <v>89</v>
      </c>
      <c r="S10" s="49" t="s">
        <v>125</v>
      </c>
      <c r="T10" s="11"/>
      <c r="U10" s="11"/>
      <c r="V10" s="11"/>
    </row>
    <row r="11" spans="1:25" ht="29.25" customHeight="1" x14ac:dyDescent="0.4">
      <c r="A11" s="4">
        <v>39</v>
      </c>
      <c r="B11" s="104">
        <v>65.209999999999994</v>
      </c>
      <c r="C11" s="105" t="s">
        <v>90</v>
      </c>
      <c r="D11" s="54" t="s">
        <v>126</v>
      </c>
      <c r="E11" s="104">
        <v>84.27</v>
      </c>
      <c r="F11" s="105" t="s">
        <v>91</v>
      </c>
      <c r="G11" s="54" t="s">
        <v>127</v>
      </c>
      <c r="H11" s="104">
        <v>35.4</v>
      </c>
      <c r="I11" s="105">
        <v>35.6</v>
      </c>
      <c r="J11" s="54" t="s">
        <v>128</v>
      </c>
      <c r="K11" s="104">
        <v>66.349999999999994</v>
      </c>
      <c r="L11" s="105">
        <v>15.32</v>
      </c>
      <c r="M11" s="54" t="s">
        <v>127</v>
      </c>
      <c r="N11" s="104">
        <v>45.65</v>
      </c>
      <c r="O11" s="105">
        <v>10.06</v>
      </c>
      <c r="P11" s="54" t="s">
        <v>128</v>
      </c>
      <c r="Q11" s="104">
        <v>92.13</v>
      </c>
      <c r="R11" s="105" t="s">
        <v>92</v>
      </c>
      <c r="S11" s="54" t="s">
        <v>129</v>
      </c>
      <c r="T11" s="12"/>
      <c r="U11" s="12"/>
      <c r="V11" s="12"/>
    </row>
    <row r="12" spans="1:25" s="8" customFormat="1" ht="28.5" customHeight="1" x14ac:dyDescent="0.4">
      <c r="A12" s="2" t="s">
        <v>109</v>
      </c>
      <c r="B12" s="55"/>
      <c r="C12" s="166"/>
      <c r="D12" s="62"/>
      <c r="E12" s="55"/>
      <c r="F12" s="166"/>
      <c r="G12" s="62"/>
      <c r="H12" s="55"/>
      <c r="I12" s="56"/>
      <c r="J12" s="62"/>
      <c r="K12" s="55"/>
      <c r="L12" s="56"/>
      <c r="M12" s="62"/>
      <c r="N12" s="55"/>
      <c r="O12" s="56"/>
      <c r="P12" s="62"/>
      <c r="Q12" s="55"/>
      <c r="R12" s="166"/>
      <c r="S12" s="62"/>
      <c r="T12" s="13"/>
      <c r="U12" s="14"/>
      <c r="V12" s="13"/>
    </row>
    <row r="13" spans="1:25" ht="24.75" customHeight="1" thickBot="1" x14ac:dyDescent="0.45">
      <c r="A13" s="3"/>
      <c r="B13" s="106" t="s">
        <v>133</v>
      </c>
      <c r="C13" s="56"/>
      <c r="D13" s="108"/>
      <c r="E13" s="106"/>
      <c r="F13" s="56"/>
      <c r="G13" s="108"/>
      <c r="H13" s="106"/>
      <c r="I13" s="107"/>
      <c r="J13" s="108"/>
      <c r="K13" s="106"/>
      <c r="L13" s="107"/>
      <c r="M13" s="108"/>
      <c r="N13" s="106"/>
      <c r="O13" s="107"/>
      <c r="P13" s="108">
        <v>88800</v>
      </c>
      <c r="Q13" s="106" t="s">
        <v>133</v>
      </c>
      <c r="R13" s="56"/>
      <c r="S13" s="108"/>
      <c r="T13" s="12"/>
      <c r="U13" s="12"/>
      <c r="V13" s="15"/>
    </row>
    <row r="14" spans="1:25" s="6" customFormat="1" ht="21.75" customHeight="1" x14ac:dyDescent="0.3">
      <c r="A14" s="218" t="s">
        <v>108</v>
      </c>
      <c r="B14" s="47" t="s">
        <v>139</v>
      </c>
      <c r="C14" s="48" t="s">
        <v>51</v>
      </c>
      <c r="D14" s="61"/>
      <c r="E14" s="47" t="s">
        <v>138</v>
      </c>
      <c r="F14" s="48" t="s">
        <v>52</v>
      </c>
      <c r="G14" s="61"/>
      <c r="H14" s="47" t="s">
        <v>138</v>
      </c>
      <c r="I14" s="48" t="s">
        <v>53</v>
      </c>
      <c r="J14" s="61"/>
      <c r="K14" s="47" t="s">
        <v>139</v>
      </c>
      <c r="L14" s="48" t="s">
        <v>54</v>
      </c>
      <c r="M14" s="61"/>
      <c r="N14" s="47" t="s">
        <v>138</v>
      </c>
      <c r="O14" s="48" t="s">
        <v>55</v>
      </c>
      <c r="P14" s="61"/>
      <c r="Q14" s="47" t="s">
        <v>139</v>
      </c>
      <c r="R14" s="48" t="s">
        <v>56</v>
      </c>
      <c r="S14" s="61"/>
      <c r="T14" s="47" t="s">
        <v>139</v>
      </c>
      <c r="U14" s="47" t="s">
        <v>138</v>
      </c>
      <c r="V14" s="47" t="s">
        <v>140</v>
      </c>
    </row>
    <row r="15" spans="1:25" s="7" customFormat="1" ht="19.5" customHeight="1" x14ac:dyDescent="0.3">
      <c r="A15" s="219"/>
      <c r="B15" s="50" t="s">
        <v>7</v>
      </c>
      <c r="C15" s="51" t="s">
        <v>88</v>
      </c>
      <c r="D15" s="49" t="s">
        <v>125</v>
      </c>
      <c r="E15" s="50" t="s">
        <v>7</v>
      </c>
      <c r="F15" s="51" t="s">
        <v>88</v>
      </c>
      <c r="G15" s="49" t="s">
        <v>125</v>
      </c>
      <c r="H15" s="50" t="s">
        <v>7</v>
      </c>
      <c r="I15" s="51" t="s">
        <v>89</v>
      </c>
      <c r="J15" s="49" t="s">
        <v>125</v>
      </c>
      <c r="K15" s="50" t="s">
        <v>7</v>
      </c>
      <c r="L15" s="51" t="s">
        <v>89</v>
      </c>
      <c r="M15" s="49" t="s">
        <v>125</v>
      </c>
      <c r="N15" s="50" t="s">
        <v>7</v>
      </c>
      <c r="O15" s="51" t="s">
        <v>88</v>
      </c>
      <c r="P15" s="49" t="s">
        <v>125</v>
      </c>
      <c r="Q15" s="50" t="s">
        <v>7</v>
      </c>
      <c r="R15" s="51" t="s">
        <v>88</v>
      </c>
      <c r="S15" s="49" t="s">
        <v>125</v>
      </c>
      <c r="T15" s="50" t="s">
        <v>7</v>
      </c>
      <c r="U15" s="51" t="s">
        <v>88</v>
      </c>
      <c r="V15" s="49" t="s">
        <v>125</v>
      </c>
    </row>
    <row r="16" spans="1:25" ht="24.75" customHeight="1" x14ac:dyDescent="0.4">
      <c r="A16" s="219"/>
      <c r="B16" s="104">
        <v>27.75</v>
      </c>
      <c r="C16" s="105">
        <v>4.0599999999999996</v>
      </c>
      <c r="D16" s="54" t="s">
        <v>128</v>
      </c>
      <c r="E16" s="104">
        <v>49.65</v>
      </c>
      <c r="F16" s="105">
        <v>8.18</v>
      </c>
      <c r="G16" s="54" t="s">
        <v>127</v>
      </c>
      <c r="H16" s="104">
        <v>61.44</v>
      </c>
      <c r="I16" s="105" t="s">
        <v>100</v>
      </c>
      <c r="J16" s="54" t="s">
        <v>127</v>
      </c>
      <c r="K16" s="104">
        <v>55.77</v>
      </c>
      <c r="L16" s="105" t="s">
        <v>93</v>
      </c>
      <c r="M16" s="54" t="s">
        <v>128</v>
      </c>
      <c r="N16" s="104">
        <v>66.349999999999994</v>
      </c>
      <c r="O16" s="105">
        <v>15.32</v>
      </c>
      <c r="P16" s="54" t="s">
        <v>127</v>
      </c>
      <c r="Q16" s="104">
        <v>48.07</v>
      </c>
      <c r="R16" s="105">
        <v>10.06</v>
      </c>
      <c r="S16" s="54" t="s">
        <v>128</v>
      </c>
      <c r="T16" s="104">
        <v>44.89</v>
      </c>
      <c r="U16" s="105">
        <v>19.48</v>
      </c>
      <c r="V16" s="54" t="s">
        <v>128</v>
      </c>
    </row>
    <row r="17" spans="1:22" s="9" customFormat="1" ht="27.75" customHeight="1" x14ac:dyDescent="0.4">
      <c r="A17" s="219"/>
      <c r="B17" s="55"/>
      <c r="C17" s="178"/>
      <c r="D17" s="62"/>
      <c r="E17" s="55"/>
      <c r="F17" s="56"/>
      <c r="G17" s="62"/>
      <c r="H17" s="55"/>
      <c r="I17" s="166"/>
      <c r="J17" s="62"/>
      <c r="K17" s="55"/>
      <c r="L17" s="166"/>
      <c r="M17" s="62"/>
      <c r="N17" s="55"/>
      <c r="O17" s="56"/>
      <c r="P17" s="62"/>
      <c r="Q17" s="55"/>
      <c r="R17" s="56"/>
      <c r="S17" s="62"/>
      <c r="T17" s="55"/>
      <c r="U17" s="56"/>
      <c r="V17" s="62"/>
    </row>
    <row r="18" spans="1:22" ht="23.25" customHeight="1" thickBot="1" x14ac:dyDescent="0.45">
      <c r="A18" s="220"/>
      <c r="B18" s="58"/>
      <c r="C18" s="56"/>
      <c r="D18" s="63"/>
      <c r="E18" s="58"/>
      <c r="F18" s="60" t="s">
        <v>146</v>
      </c>
      <c r="G18" s="63"/>
      <c r="H18" s="58"/>
      <c r="I18" s="56"/>
      <c r="J18" s="63"/>
      <c r="K18" s="58"/>
      <c r="L18" s="56"/>
      <c r="M18" s="63"/>
      <c r="N18" s="58"/>
      <c r="O18" s="60"/>
      <c r="P18" s="63"/>
      <c r="Q18" s="58"/>
      <c r="R18" s="60"/>
      <c r="S18" s="63"/>
      <c r="T18" s="58"/>
      <c r="U18" s="60"/>
      <c r="V18" s="63"/>
    </row>
    <row r="19" spans="1:22" s="6" customFormat="1" ht="20.25" customHeight="1" x14ac:dyDescent="0.3">
      <c r="A19" s="218" t="s">
        <v>107</v>
      </c>
      <c r="B19" s="47" t="s">
        <v>139</v>
      </c>
      <c r="C19" s="48" t="s">
        <v>44</v>
      </c>
      <c r="D19" s="61"/>
      <c r="E19" s="97" t="s">
        <v>138</v>
      </c>
      <c r="F19" s="98" t="s">
        <v>45</v>
      </c>
      <c r="G19" s="99"/>
      <c r="H19" s="152" t="s">
        <v>140</v>
      </c>
      <c r="I19" s="153" t="s">
        <v>46</v>
      </c>
      <c r="J19" s="154"/>
      <c r="K19" s="152" t="s">
        <v>138</v>
      </c>
      <c r="L19" s="153" t="s">
        <v>47</v>
      </c>
      <c r="M19" s="154"/>
      <c r="N19" s="47" t="s">
        <v>138</v>
      </c>
      <c r="O19" s="48" t="s">
        <v>48</v>
      </c>
      <c r="P19" s="61"/>
      <c r="Q19" s="47" t="s">
        <v>139</v>
      </c>
      <c r="R19" s="48" t="s">
        <v>49</v>
      </c>
      <c r="S19" s="61"/>
      <c r="T19" s="47" t="s">
        <v>139</v>
      </c>
      <c r="U19" s="48" t="s">
        <v>50</v>
      </c>
      <c r="V19" s="61"/>
    </row>
    <row r="20" spans="1:22" s="1" customFormat="1" ht="20.25" customHeight="1" x14ac:dyDescent="0.3">
      <c r="A20" s="219"/>
      <c r="B20" s="50" t="s">
        <v>7</v>
      </c>
      <c r="C20" s="51" t="s">
        <v>88</v>
      </c>
      <c r="D20" s="49" t="s">
        <v>125</v>
      </c>
      <c r="E20" s="85" t="s">
        <v>7</v>
      </c>
      <c r="F20" s="86" t="s">
        <v>88</v>
      </c>
      <c r="G20" s="87" t="s">
        <v>125</v>
      </c>
      <c r="H20" s="38" t="s">
        <v>7</v>
      </c>
      <c r="I20" s="39" t="s">
        <v>89</v>
      </c>
      <c r="J20" s="40" t="s">
        <v>125</v>
      </c>
      <c r="K20" s="38" t="s">
        <v>7</v>
      </c>
      <c r="L20" s="39" t="s">
        <v>89</v>
      </c>
      <c r="M20" s="40" t="s">
        <v>125</v>
      </c>
      <c r="N20" s="50" t="s">
        <v>146</v>
      </c>
      <c r="O20" s="51" t="s">
        <v>88</v>
      </c>
      <c r="P20" s="49" t="s">
        <v>125</v>
      </c>
      <c r="Q20" s="50" t="s">
        <v>7</v>
      </c>
      <c r="R20" s="51" t="s">
        <v>88</v>
      </c>
      <c r="S20" s="49" t="s">
        <v>125</v>
      </c>
      <c r="T20" s="50" t="s">
        <v>7</v>
      </c>
      <c r="U20" s="51" t="s">
        <v>88</v>
      </c>
      <c r="V20" s="49" t="s">
        <v>125</v>
      </c>
    </row>
    <row r="21" spans="1:22" ht="23.25" customHeight="1" x14ac:dyDescent="0.4">
      <c r="A21" s="219"/>
      <c r="B21" s="104">
        <v>27.75</v>
      </c>
      <c r="C21" s="105">
        <v>4.0599999999999996</v>
      </c>
      <c r="D21" s="54" t="s">
        <v>128</v>
      </c>
      <c r="E21" s="175">
        <v>49.65</v>
      </c>
      <c r="F21" s="176">
        <v>8.18</v>
      </c>
      <c r="G21" s="90" t="s">
        <v>127</v>
      </c>
      <c r="H21" s="155">
        <v>122.52</v>
      </c>
      <c r="I21" s="156" t="s">
        <v>95</v>
      </c>
      <c r="J21" s="41" t="s">
        <v>126</v>
      </c>
      <c r="K21" s="155">
        <v>116.65</v>
      </c>
      <c r="L21" s="156" t="s">
        <v>94</v>
      </c>
      <c r="M21" s="41" t="s">
        <v>127</v>
      </c>
      <c r="N21" s="104">
        <v>66.349999999999994</v>
      </c>
      <c r="O21" s="105">
        <v>15.32</v>
      </c>
      <c r="P21" s="54" t="s">
        <v>127</v>
      </c>
      <c r="Q21" s="104">
        <v>48.07</v>
      </c>
      <c r="R21" s="105">
        <v>10.06</v>
      </c>
      <c r="S21" s="54" t="s">
        <v>128</v>
      </c>
      <c r="T21" s="104">
        <v>44.89</v>
      </c>
      <c r="U21" s="105">
        <v>19.48</v>
      </c>
      <c r="V21" s="54" t="s">
        <v>128</v>
      </c>
    </row>
    <row r="22" spans="1:22" s="9" customFormat="1" ht="26.25" customHeight="1" x14ac:dyDescent="0.4">
      <c r="A22" s="219"/>
      <c r="B22" s="55"/>
      <c r="C22" s="163">
        <v>2500000</v>
      </c>
      <c r="D22" s="62"/>
      <c r="E22" s="91"/>
      <c r="F22" s="177"/>
      <c r="G22" s="93"/>
      <c r="H22" s="42"/>
      <c r="I22" s="161"/>
      <c r="J22" s="44"/>
      <c r="K22" s="42"/>
      <c r="L22" s="161"/>
      <c r="M22" s="44"/>
      <c r="N22" s="55"/>
      <c r="O22" s="56"/>
      <c r="P22" s="62"/>
      <c r="Q22" s="55"/>
      <c r="R22" s="163"/>
      <c r="S22" s="62"/>
      <c r="T22" s="55"/>
      <c r="U22" s="163"/>
      <c r="V22" s="62"/>
    </row>
    <row r="23" spans="1:22" ht="26.25" customHeight="1" thickBot="1" x14ac:dyDescent="0.45">
      <c r="A23" s="220"/>
      <c r="B23" s="58"/>
      <c r="C23" s="56"/>
      <c r="D23" s="63"/>
      <c r="E23" s="94"/>
      <c r="F23" s="92"/>
      <c r="G23" s="96"/>
      <c r="H23" s="45"/>
      <c r="I23" s="183">
        <v>23500000</v>
      </c>
      <c r="J23" s="46"/>
      <c r="K23" s="45"/>
      <c r="L23" s="43">
        <v>22000000</v>
      </c>
      <c r="M23" s="46">
        <v>113</v>
      </c>
      <c r="N23" s="58"/>
      <c r="O23" s="60"/>
      <c r="P23" s="63"/>
      <c r="Q23" s="58"/>
      <c r="R23" s="56"/>
      <c r="S23" s="63"/>
      <c r="T23" s="58"/>
      <c r="U23" s="56"/>
      <c r="V23" s="63"/>
    </row>
    <row r="24" spans="1:22" s="6" customFormat="1" ht="20.25" customHeight="1" x14ac:dyDescent="0.3">
      <c r="A24" s="218" t="s">
        <v>106</v>
      </c>
      <c r="B24" s="47" t="s">
        <v>139</v>
      </c>
      <c r="C24" s="48" t="s">
        <v>37</v>
      </c>
      <c r="D24" s="64"/>
      <c r="E24" s="47" t="s">
        <v>138</v>
      </c>
      <c r="F24" s="48" t="s">
        <v>38</v>
      </c>
      <c r="G24" s="61"/>
      <c r="H24" s="97" t="s">
        <v>138</v>
      </c>
      <c r="I24" s="98" t="s">
        <v>39</v>
      </c>
      <c r="J24" s="99"/>
      <c r="K24" s="47" t="s">
        <v>139</v>
      </c>
      <c r="L24" s="48" t="s">
        <v>40</v>
      </c>
      <c r="M24" s="61"/>
      <c r="N24" s="47" t="s">
        <v>138</v>
      </c>
      <c r="O24" s="48" t="s">
        <v>41</v>
      </c>
      <c r="P24" s="61"/>
      <c r="Q24" s="47" t="s">
        <v>139</v>
      </c>
      <c r="R24" s="48" t="s">
        <v>42</v>
      </c>
      <c r="S24" s="61"/>
      <c r="T24" s="47" t="s">
        <v>139</v>
      </c>
      <c r="U24" s="48" t="s">
        <v>43</v>
      </c>
      <c r="V24" s="61"/>
    </row>
    <row r="25" spans="1:22" s="1" customFormat="1" ht="24" customHeight="1" x14ac:dyDescent="0.3">
      <c r="A25" s="219"/>
      <c r="B25" s="50" t="s">
        <v>7</v>
      </c>
      <c r="C25" s="51" t="s">
        <v>89</v>
      </c>
      <c r="D25" s="49" t="s">
        <v>125</v>
      </c>
      <c r="E25" s="50" t="s">
        <v>7</v>
      </c>
      <c r="F25" s="51" t="s">
        <v>89</v>
      </c>
      <c r="G25" s="49" t="s">
        <v>125</v>
      </c>
      <c r="H25" s="85" t="s">
        <v>7</v>
      </c>
      <c r="I25" s="86" t="s">
        <v>89</v>
      </c>
      <c r="J25" s="87" t="s">
        <v>125</v>
      </c>
      <c r="K25" s="50" t="s">
        <v>7</v>
      </c>
      <c r="L25" s="51" t="s">
        <v>89</v>
      </c>
      <c r="M25" s="49" t="s">
        <v>125</v>
      </c>
      <c r="N25" s="50" t="s">
        <v>7</v>
      </c>
      <c r="O25" s="51" t="s">
        <v>89</v>
      </c>
      <c r="P25" s="49" t="s">
        <v>125</v>
      </c>
      <c r="Q25" s="50" t="s">
        <v>7</v>
      </c>
      <c r="R25" s="51" t="s">
        <v>89</v>
      </c>
      <c r="S25" s="49" t="s">
        <v>125</v>
      </c>
      <c r="T25" s="50" t="s">
        <v>7</v>
      </c>
      <c r="U25" s="51" t="s">
        <v>89</v>
      </c>
      <c r="V25" s="49" t="s">
        <v>125</v>
      </c>
    </row>
    <row r="26" spans="1:22" ht="29.25" customHeight="1" x14ac:dyDescent="0.4">
      <c r="A26" s="219"/>
      <c r="B26" s="52">
        <v>27.75</v>
      </c>
      <c r="C26" s="53">
        <v>4.0599999999999996</v>
      </c>
      <c r="D26" s="54" t="s">
        <v>128</v>
      </c>
      <c r="E26" s="52">
        <v>49.65</v>
      </c>
      <c r="F26" s="53">
        <v>8.18</v>
      </c>
      <c r="G26" s="54" t="s">
        <v>127</v>
      </c>
      <c r="H26" s="88">
        <v>61.44</v>
      </c>
      <c r="I26" s="89">
        <v>10.15</v>
      </c>
      <c r="J26" s="90" t="s">
        <v>127</v>
      </c>
      <c r="K26" s="52">
        <v>55.77</v>
      </c>
      <c r="L26" s="53">
        <v>9.7100000000000009</v>
      </c>
      <c r="M26" s="54" t="s">
        <v>128</v>
      </c>
      <c r="N26" s="52">
        <v>66.349999999999994</v>
      </c>
      <c r="O26" s="53">
        <v>15.32</v>
      </c>
      <c r="P26" s="54" t="s">
        <v>127</v>
      </c>
      <c r="Q26" s="52">
        <v>48.07</v>
      </c>
      <c r="R26" s="53">
        <v>10.06</v>
      </c>
      <c r="S26" s="54" t="s">
        <v>128</v>
      </c>
      <c r="T26" s="52">
        <v>44.89</v>
      </c>
      <c r="U26" s="53">
        <v>19.48</v>
      </c>
      <c r="V26" s="54" t="s">
        <v>128</v>
      </c>
    </row>
    <row r="27" spans="1:22" s="9" customFormat="1" ht="28.5" customHeight="1" x14ac:dyDescent="0.4">
      <c r="A27" s="219"/>
      <c r="B27" s="55"/>
      <c r="C27" s="56"/>
      <c r="D27" s="57"/>
      <c r="E27" s="55"/>
      <c r="F27" s="56"/>
      <c r="G27" s="62"/>
      <c r="H27" s="91"/>
      <c r="I27" s="92"/>
      <c r="J27" s="93"/>
      <c r="K27" s="55"/>
      <c r="L27" s="163">
        <v>3200000</v>
      </c>
      <c r="M27" s="62"/>
      <c r="N27" s="55"/>
      <c r="O27" s="56"/>
      <c r="P27" s="62"/>
      <c r="Q27" s="55"/>
      <c r="R27" s="163"/>
      <c r="S27" s="62"/>
      <c r="T27" s="55"/>
      <c r="U27" s="163"/>
      <c r="V27" s="62"/>
    </row>
    <row r="28" spans="1:22" ht="24" customHeight="1" thickBot="1" x14ac:dyDescent="0.45">
      <c r="A28" s="220"/>
      <c r="B28" s="102"/>
      <c r="C28" s="103"/>
      <c r="D28" s="60"/>
      <c r="E28" s="58"/>
      <c r="F28" s="60"/>
      <c r="G28" s="63"/>
      <c r="H28" s="94" t="s">
        <v>154</v>
      </c>
      <c r="I28" s="162"/>
      <c r="J28" s="123"/>
      <c r="K28" s="164"/>
      <c r="L28" s="56"/>
      <c r="M28" s="63"/>
      <c r="N28" s="58"/>
      <c r="O28" s="60"/>
      <c r="P28" s="63"/>
      <c r="Q28" s="58"/>
      <c r="R28" s="56"/>
      <c r="S28" s="174"/>
      <c r="T28" s="164"/>
      <c r="U28" s="56"/>
      <c r="V28" s="63"/>
    </row>
    <row r="29" spans="1:22" s="6" customFormat="1" ht="17.25" customHeight="1" x14ac:dyDescent="0.3">
      <c r="A29" s="215" t="s">
        <v>105</v>
      </c>
      <c r="B29" s="47" t="s">
        <v>139</v>
      </c>
      <c r="C29" s="48" t="s">
        <v>30</v>
      </c>
      <c r="D29" s="61"/>
      <c r="E29" s="47" t="s">
        <v>138</v>
      </c>
      <c r="F29" s="48" t="s">
        <v>31</v>
      </c>
      <c r="G29" s="61"/>
      <c r="H29" s="47" t="s">
        <v>138</v>
      </c>
      <c r="I29" s="48" t="s">
        <v>32</v>
      </c>
      <c r="J29" s="61"/>
      <c r="K29" s="47" t="s">
        <v>139</v>
      </c>
      <c r="L29" s="47" t="s">
        <v>33</v>
      </c>
      <c r="M29" s="47" t="s">
        <v>140</v>
      </c>
      <c r="N29" s="47" t="s">
        <v>138</v>
      </c>
      <c r="O29" s="48" t="s">
        <v>34</v>
      </c>
      <c r="P29" s="61"/>
      <c r="Q29" s="47" t="s">
        <v>139</v>
      </c>
      <c r="R29" s="48" t="s">
        <v>35</v>
      </c>
      <c r="S29" s="61"/>
      <c r="T29" s="47" t="s">
        <v>139</v>
      </c>
      <c r="U29" s="48" t="s">
        <v>36</v>
      </c>
      <c r="V29" s="61"/>
    </row>
    <row r="30" spans="1:22" s="1" customFormat="1" ht="20.25" customHeight="1" x14ac:dyDescent="0.3">
      <c r="A30" s="216"/>
      <c r="B30" s="85" t="s">
        <v>7</v>
      </c>
      <c r="C30" s="86" t="s">
        <v>89</v>
      </c>
      <c r="D30" s="87" t="s">
        <v>125</v>
      </c>
      <c r="E30" s="50" t="s">
        <v>7</v>
      </c>
      <c r="F30" s="51" t="s">
        <v>89</v>
      </c>
      <c r="G30" s="49" t="s">
        <v>125</v>
      </c>
      <c r="H30" s="50" t="s">
        <v>7</v>
      </c>
      <c r="I30" s="51" t="s">
        <v>89</v>
      </c>
      <c r="J30" s="49" t="s">
        <v>125</v>
      </c>
      <c r="K30" s="50" t="s">
        <v>7</v>
      </c>
      <c r="L30" s="51" t="s">
        <v>89</v>
      </c>
      <c r="M30" s="49" t="s">
        <v>125</v>
      </c>
      <c r="N30" s="50" t="s">
        <v>7</v>
      </c>
      <c r="O30" s="51" t="s">
        <v>89</v>
      </c>
      <c r="P30" s="49" t="s">
        <v>125</v>
      </c>
      <c r="Q30" s="50" t="s">
        <v>7</v>
      </c>
      <c r="R30" s="51" t="s">
        <v>89</v>
      </c>
      <c r="S30" s="49" t="s">
        <v>125</v>
      </c>
      <c r="T30" s="50" t="s">
        <v>7</v>
      </c>
      <c r="U30" s="51" t="s">
        <v>89</v>
      </c>
      <c r="V30" s="49" t="s">
        <v>125</v>
      </c>
    </row>
    <row r="31" spans="1:22" ht="30" customHeight="1" x14ac:dyDescent="0.4">
      <c r="A31" s="216"/>
      <c r="B31" s="88">
        <v>27.75</v>
      </c>
      <c r="C31" s="89">
        <v>4.0599999999999996</v>
      </c>
      <c r="D31" s="90" t="s">
        <v>128</v>
      </c>
      <c r="E31" s="52">
        <v>49.65</v>
      </c>
      <c r="F31" s="53">
        <v>8.18</v>
      </c>
      <c r="G31" s="54" t="s">
        <v>127</v>
      </c>
      <c r="H31" s="52">
        <v>61.44</v>
      </c>
      <c r="I31" s="53">
        <v>10.15</v>
      </c>
      <c r="J31" s="54" t="s">
        <v>127</v>
      </c>
      <c r="K31" s="52">
        <v>55.77</v>
      </c>
      <c r="L31" s="53">
        <v>9.7100000000000009</v>
      </c>
      <c r="M31" s="54" t="s">
        <v>128</v>
      </c>
      <c r="N31" s="52">
        <v>66.349999999999994</v>
      </c>
      <c r="O31" s="53">
        <v>15.32</v>
      </c>
      <c r="P31" s="54" t="s">
        <v>127</v>
      </c>
      <c r="Q31" s="52">
        <v>48.07</v>
      </c>
      <c r="R31" s="53">
        <v>10.06</v>
      </c>
      <c r="S31" s="54" t="s">
        <v>128</v>
      </c>
      <c r="T31" s="52">
        <v>44.89</v>
      </c>
      <c r="U31" s="53">
        <v>19.48</v>
      </c>
      <c r="V31" s="54" t="s">
        <v>128</v>
      </c>
    </row>
    <row r="32" spans="1:22" s="9" customFormat="1" ht="28.5" customHeight="1" x14ac:dyDescent="0.4">
      <c r="A32" s="216"/>
      <c r="B32" s="91"/>
      <c r="C32" s="92"/>
      <c r="D32" s="93"/>
      <c r="E32" s="55"/>
      <c r="F32" s="56"/>
      <c r="G32" s="62"/>
      <c r="H32" s="55"/>
      <c r="I32" s="56">
        <v>3600000</v>
      </c>
      <c r="J32" s="62"/>
      <c r="K32" s="55"/>
      <c r="L32" s="56"/>
      <c r="M32" s="62"/>
      <c r="N32" s="55"/>
      <c r="O32" s="56"/>
      <c r="P32" s="62"/>
      <c r="Q32" s="55"/>
      <c r="R32" s="56"/>
      <c r="S32" s="62"/>
      <c r="T32" s="55"/>
      <c r="U32" s="56">
        <v>4500000</v>
      </c>
      <c r="V32" s="62"/>
    </row>
    <row r="33" spans="1:22" ht="19.5" customHeight="1" thickBot="1" x14ac:dyDescent="0.45">
      <c r="A33" s="217"/>
      <c r="B33" s="94"/>
      <c r="C33" s="95"/>
      <c r="D33" s="96"/>
      <c r="E33" s="58"/>
      <c r="F33" s="60"/>
      <c r="G33" s="63"/>
      <c r="H33" s="58"/>
      <c r="I33" s="60"/>
      <c r="J33" s="63"/>
      <c r="K33" s="58"/>
      <c r="L33" s="168"/>
      <c r="M33" s="63"/>
      <c r="N33" s="58"/>
      <c r="O33" s="59"/>
      <c r="P33" s="63"/>
      <c r="Q33" s="58"/>
      <c r="R33" s="60"/>
      <c r="S33" s="63"/>
      <c r="T33" s="58"/>
      <c r="U33" s="60"/>
      <c r="V33" s="63"/>
    </row>
    <row r="34" spans="1:22" s="6" customFormat="1" ht="21" customHeight="1" x14ac:dyDescent="0.3">
      <c r="A34" s="215" t="s">
        <v>104</v>
      </c>
      <c r="B34" s="47" t="s">
        <v>139</v>
      </c>
      <c r="C34" s="48" t="s">
        <v>23</v>
      </c>
      <c r="D34" s="64"/>
      <c r="E34" s="47" t="s">
        <v>138</v>
      </c>
      <c r="F34" s="48" t="s">
        <v>24</v>
      </c>
      <c r="G34" s="61"/>
      <c r="H34" s="97" t="s">
        <v>138</v>
      </c>
      <c r="I34" s="98" t="s">
        <v>25</v>
      </c>
      <c r="J34" s="99"/>
      <c r="K34" s="47" t="s">
        <v>139</v>
      </c>
      <c r="L34" s="48" t="s">
        <v>26</v>
      </c>
      <c r="M34" s="61"/>
      <c r="N34" s="47" t="s">
        <v>138</v>
      </c>
      <c r="O34" s="48" t="s">
        <v>27</v>
      </c>
      <c r="P34" s="61"/>
      <c r="Q34" s="47" t="s">
        <v>139</v>
      </c>
      <c r="R34" s="48" t="s">
        <v>28</v>
      </c>
      <c r="S34" s="61"/>
      <c r="T34" s="47" t="s">
        <v>139</v>
      </c>
      <c r="U34" s="48" t="s">
        <v>29</v>
      </c>
      <c r="V34" s="61"/>
    </row>
    <row r="35" spans="1:22" s="1" customFormat="1" ht="20.25" customHeight="1" x14ac:dyDescent="0.3">
      <c r="A35" s="216"/>
      <c r="B35" s="50" t="s">
        <v>7</v>
      </c>
      <c r="C35" s="51" t="s">
        <v>89</v>
      </c>
      <c r="D35" s="49" t="s">
        <v>125</v>
      </c>
      <c r="E35" s="50" t="s">
        <v>7</v>
      </c>
      <c r="F35" s="51" t="s">
        <v>89</v>
      </c>
      <c r="G35" s="49" t="s">
        <v>125</v>
      </c>
      <c r="H35" s="85" t="s">
        <v>7</v>
      </c>
      <c r="I35" s="86" t="s">
        <v>89</v>
      </c>
      <c r="J35" s="87" t="s">
        <v>125</v>
      </c>
      <c r="K35" s="50" t="s">
        <v>7</v>
      </c>
      <c r="L35" s="51" t="s">
        <v>89</v>
      </c>
      <c r="M35" s="49" t="s">
        <v>125</v>
      </c>
      <c r="N35" s="50" t="s">
        <v>7</v>
      </c>
      <c r="O35" s="51" t="s">
        <v>89</v>
      </c>
      <c r="P35" s="49" t="s">
        <v>125</v>
      </c>
      <c r="Q35" s="50" t="s">
        <v>7</v>
      </c>
      <c r="R35" s="51" t="s">
        <v>89</v>
      </c>
      <c r="S35" s="49" t="s">
        <v>125</v>
      </c>
      <c r="T35" s="50" t="s">
        <v>7</v>
      </c>
      <c r="U35" s="51" t="s">
        <v>89</v>
      </c>
      <c r="V35" s="49" t="s">
        <v>125</v>
      </c>
    </row>
    <row r="36" spans="1:22" ht="32.25" customHeight="1" x14ac:dyDescent="0.4">
      <c r="A36" s="216"/>
      <c r="B36" s="52">
        <v>27.75</v>
      </c>
      <c r="C36" s="53">
        <v>4.0599999999999996</v>
      </c>
      <c r="D36" s="54" t="s">
        <v>128</v>
      </c>
      <c r="E36" s="52">
        <v>49.65</v>
      </c>
      <c r="F36" s="53">
        <v>8.18</v>
      </c>
      <c r="G36" s="54" t="s">
        <v>127</v>
      </c>
      <c r="H36" s="88">
        <v>61.44</v>
      </c>
      <c r="I36" s="89">
        <v>10.15</v>
      </c>
      <c r="J36" s="90" t="s">
        <v>127</v>
      </c>
      <c r="K36" s="52">
        <v>55.77</v>
      </c>
      <c r="L36" s="53">
        <v>9.7100000000000009</v>
      </c>
      <c r="M36" s="54" t="s">
        <v>128</v>
      </c>
      <c r="N36" s="52">
        <v>66.349999999999994</v>
      </c>
      <c r="O36" s="53">
        <v>15.32</v>
      </c>
      <c r="P36" s="54" t="s">
        <v>127</v>
      </c>
      <c r="Q36" s="52">
        <v>48.07</v>
      </c>
      <c r="R36" s="53">
        <v>10.06</v>
      </c>
      <c r="S36" s="54" t="s">
        <v>128</v>
      </c>
      <c r="T36" s="52">
        <v>44.89</v>
      </c>
      <c r="U36" s="53">
        <v>19.48</v>
      </c>
      <c r="V36" s="54" t="s">
        <v>128</v>
      </c>
    </row>
    <row r="37" spans="1:22" s="9" customFormat="1" ht="31.5" customHeight="1" x14ac:dyDescent="0.4">
      <c r="A37" s="216"/>
      <c r="B37" s="55"/>
      <c r="C37" s="56"/>
      <c r="D37" s="57"/>
      <c r="E37" s="55"/>
      <c r="F37" s="56"/>
      <c r="G37" s="62"/>
      <c r="H37" s="91"/>
      <c r="I37" s="92"/>
      <c r="J37" s="93"/>
      <c r="K37" s="55"/>
      <c r="L37" s="56"/>
      <c r="M37" s="62"/>
      <c r="N37" s="55"/>
      <c r="O37" s="56"/>
      <c r="P37" s="62"/>
      <c r="Q37" s="55"/>
      <c r="R37" s="56"/>
      <c r="S37" s="62"/>
      <c r="T37" s="55"/>
      <c r="U37" s="56"/>
      <c r="V37" s="62"/>
    </row>
    <row r="38" spans="1:22" ht="22.5" customHeight="1" thickBot="1" x14ac:dyDescent="0.45">
      <c r="A38" s="217"/>
      <c r="B38" s="58"/>
      <c r="C38" s="59"/>
      <c r="D38" s="60"/>
      <c r="E38" s="58"/>
      <c r="F38" s="60"/>
      <c r="G38" s="63"/>
      <c r="H38" s="94" t="s">
        <v>153</v>
      </c>
      <c r="I38" s="100"/>
      <c r="J38" s="96"/>
      <c r="K38" s="58"/>
      <c r="L38" s="168"/>
      <c r="M38" s="63"/>
      <c r="N38" s="58"/>
      <c r="O38" s="59"/>
      <c r="P38" s="63"/>
      <c r="Q38" s="58"/>
      <c r="R38" s="59"/>
      <c r="S38" s="63"/>
      <c r="T38" s="58"/>
      <c r="U38" s="60"/>
      <c r="V38" s="63"/>
    </row>
    <row r="39" spans="1:22" s="6" customFormat="1" ht="18" customHeight="1" x14ac:dyDescent="0.3">
      <c r="A39" s="215" t="s">
        <v>103</v>
      </c>
      <c r="B39" s="47" t="s">
        <v>139</v>
      </c>
      <c r="C39" s="48" t="s">
        <v>16</v>
      </c>
      <c r="D39" s="64"/>
      <c r="E39" s="97" t="s">
        <v>138</v>
      </c>
      <c r="F39" s="98" t="s">
        <v>17</v>
      </c>
      <c r="G39" s="99"/>
      <c r="H39" s="47" t="s">
        <v>138</v>
      </c>
      <c r="I39" s="48" t="s">
        <v>18</v>
      </c>
      <c r="J39" s="61"/>
      <c r="K39" s="47" t="s">
        <v>139</v>
      </c>
      <c r="L39" s="48" t="s">
        <v>19</v>
      </c>
      <c r="M39" s="61"/>
      <c r="N39" s="47" t="s">
        <v>138</v>
      </c>
      <c r="O39" s="48" t="s">
        <v>20</v>
      </c>
      <c r="P39" s="61"/>
      <c r="Q39" s="47" t="s">
        <v>139</v>
      </c>
      <c r="R39" s="48" t="s">
        <v>21</v>
      </c>
      <c r="S39" s="61"/>
      <c r="T39" s="47" t="s">
        <v>139</v>
      </c>
      <c r="U39" s="48" t="s">
        <v>22</v>
      </c>
      <c r="V39" s="61"/>
    </row>
    <row r="40" spans="1:22" s="6" customFormat="1" ht="25.5" customHeight="1" x14ac:dyDescent="0.3">
      <c r="A40" s="216"/>
      <c r="B40" s="50" t="s">
        <v>7</v>
      </c>
      <c r="C40" s="51" t="s">
        <v>89</v>
      </c>
      <c r="D40" s="49" t="s">
        <v>125</v>
      </c>
      <c r="E40" s="50" t="s">
        <v>7</v>
      </c>
      <c r="F40" s="51" t="s">
        <v>89</v>
      </c>
      <c r="G40" s="49" t="s">
        <v>125</v>
      </c>
      <c r="H40" s="50" t="s">
        <v>7</v>
      </c>
      <c r="I40" s="51" t="s">
        <v>89</v>
      </c>
      <c r="J40" s="49" t="s">
        <v>125</v>
      </c>
      <c r="K40" s="50" t="s">
        <v>7</v>
      </c>
      <c r="L40" s="51" t="s">
        <v>89</v>
      </c>
      <c r="M40" s="49" t="s">
        <v>125</v>
      </c>
      <c r="N40" s="50" t="s">
        <v>7</v>
      </c>
      <c r="O40" s="51" t="s">
        <v>89</v>
      </c>
      <c r="P40" s="49" t="s">
        <v>125</v>
      </c>
      <c r="Q40" s="50" t="s">
        <v>7</v>
      </c>
      <c r="R40" s="51" t="s">
        <v>89</v>
      </c>
      <c r="S40" s="49" t="s">
        <v>125</v>
      </c>
      <c r="T40" s="50" t="s">
        <v>7</v>
      </c>
      <c r="U40" s="51" t="s">
        <v>89</v>
      </c>
      <c r="V40" s="49" t="s">
        <v>125</v>
      </c>
    </row>
    <row r="41" spans="1:22" ht="30.75" customHeight="1" x14ac:dyDescent="0.4">
      <c r="A41" s="216"/>
      <c r="B41" s="52">
        <v>27.75</v>
      </c>
      <c r="C41" s="53">
        <v>4.0599999999999996</v>
      </c>
      <c r="D41" s="54" t="s">
        <v>128</v>
      </c>
      <c r="E41" s="52">
        <v>49.65</v>
      </c>
      <c r="F41" s="53">
        <v>8.18</v>
      </c>
      <c r="G41" s="54" t="s">
        <v>127</v>
      </c>
      <c r="H41" s="52">
        <v>61.44</v>
      </c>
      <c r="I41" s="53">
        <v>10.15</v>
      </c>
      <c r="J41" s="54" t="s">
        <v>127</v>
      </c>
      <c r="K41" s="52">
        <v>55.77</v>
      </c>
      <c r="L41" s="53">
        <v>9.7100000000000009</v>
      </c>
      <c r="M41" s="54" t="s">
        <v>128</v>
      </c>
      <c r="N41" s="52">
        <v>66.349999999999994</v>
      </c>
      <c r="O41" s="53">
        <v>15.32</v>
      </c>
      <c r="P41" s="54" t="s">
        <v>127</v>
      </c>
      <c r="Q41" s="52">
        <v>48.07</v>
      </c>
      <c r="R41" s="53">
        <v>10.06</v>
      </c>
      <c r="S41" s="54" t="s">
        <v>128</v>
      </c>
      <c r="T41" s="52">
        <v>44.89</v>
      </c>
      <c r="U41" s="53">
        <v>19.48</v>
      </c>
      <c r="V41" s="54" t="s">
        <v>128</v>
      </c>
    </row>
    <row r="42" spans="1:22" s="9" customFormat="1" ht="30.75" customHeight="1" x14ac:dyDescent="0.4">
      <c r="A42" s="216"/>
      <c r="B42" s="55"/>
      <c r="C42" s="56"/>
      <c r="D42" s="57"/>
      <c r="E42" s="55"/>
      <c r="F42" s="56"/>
      <c r="G42" s="62"/>
      <c r="H42" s="55"/>
      <c r="I42" s="56"/>
      <c r="J42" s="62"/>
      <c r="K42" s="55"/>
      <c r="L42" s="56"/>
      <c r="M42" s="62"/>
      <c r="N42" s="55"/>
      <c r="O42" s="56"/>
      <c r="P42" s="62"/>
      <c r="Q42" s="55"/>
      <c r="R42" s="158"/>
      <c r="S42" s="72"/>
      <c r="T42" s="55"/>
      <c r="U42" s="56"/>
      <c r="V42" s="62"/>
    </row>
    <row r="43" spans="1:22" ht="14.25" customHeight="1" thickBot="1" x14ac:dyDescent="0.45">
      <c r="A43" s="217"/>
      <c r="B43" s="58"/>
      <c r="C43" s="59"/>
      <c r="D43" s="60"/>
      <c r="E43" s="58"/>
      <c r="F43" s="59"/>
      <c r="G43" s="63"/>
      <c r="H43" s="58"/>
      <c r="I43" s="60" t="s">
        <v>146</v>
      </c>
      <c r="J43" s="63"/>
      <c r="K43" s="58"/>
      <c r="L43" s="60"/>
      <c r="M43" s="63"/>
      <c r="N43" s="58"/>
      <c r="O43" s="59"/>
      <c r="P43" s="63"/>
      <c r="Q43" s="58"/>
      <c r="R43" s="60"/>
      <c r="S43" s="63"/>
      <c r="T43" s="58"/>
      <c r="U43" s="59"/>
      <c r="V43" s="63"/>
    </row>
    <row r="44" spans="1:22" s="6" customFormat="1" ht="21" customHeight="1" x14ac:dyDescent="0.3">
      <c r="A44" s="215" t="s">
        <v>102</v>
      </c>
      <c r="B44" s="47" t="s">
        <v>139</v>
      </c>
      <c r="C44" s="48" t="s">
        <v>9</v>
      </c>
      <c r="D44" s="64"/>
      <c r="E44" s="47" t="s">
        <v>138</v>
      </c>
      <c r="F44" s="48" t="s">
        <v>10</v>
      </c>
      <c r="G44" s="61"/>
      <c r="H44" s="47" t="s">
        <v>138</v>
      </c>
      <c r="I44" s="48" t="s">
        <v>11</v>
      </c>
      <c r="J44" s="61"/>
      <c r="K44" s="47" t="s">
        <v>139</v>
      </c>
      <c r="L44" s="48" t="s">
        <v>12</v>
      </c>
      <c r="M44" s="61"/>
      <c r="N44" s="97" t="s">
        <v>138</v>
      </c>
      <c r="O44" s="98" t="s">
        <v>13</v>
      </c>
      <c r="P44" s="99"/>
      <c r="Q44" s="47" t="s">
        <v>139</v>
      </c>
      <c r="R44" s="48" t="s">
        <v>14</v>
      </c>
      <c r="S44" s="61"/>
      <c r="T44" s="47" t="s">
        <v>139</v>
      </c>
      <c r="U44" s="48" t="s">
        <v>15</v>
      </c>
      <c r="V44" s="61"/>
    </row>
    <row r="45" spans="1:22" s="6" customFormat="1" ht="23.25" customHeight="1" x14ac:dyDescent="0.3">
      <c r="A45" s="216"/>
      <c r="B45" s="50" t="s">
        <v>7</v>
      </c>
      <c r="C45" s="51" t="s">
        <v>89</v>
      </c>
      <c r="D45" s="49" t="s">
        <v>125</v>
      </c>
      <c r="E45" s="50" t="s">
        <v>7</v>
      </c>
      <c r="F45" s="51" t="s">
        <v>89</v>
      </c>
      <c r="G45" s="49" t="s">
        <v>125</v>
      </c>
      <c r="H45" s="50" t="s">
        <v>7</v>
      </c>
      <c r="I45" s="51" t="s">
        <v>89</v>
      </c>
      <c r="J45" s="49" t="s">
        <v>125</v>
      </c>
      <c r="K45" s="50" t="s">
        <v>7</v>
      </c>
      <c r="L45" s="51" t="s">
        <v>89</v>
      </c>
      <c r="M45" s="49" t="s">
        <v>125</v>
      </c>
      <c r="N45" s="85" t="s">
        <v>7</v>
      </c>
      <c r="O45" s="86" t="s">
        <v>89</v>
      </c>
      <c r="P45" s="87" t="s">
        <v>125</v>
      </c>
      <c r="Q45" s="50" t="s">
        <v>7</v>
      </c>
      <c r="R45" s="51" t="s">
        <v>89</v>
      </c>
      <c r="S45" s="49" t="s">
        <v>125</v>
      </c>
      <c r="T45" s="50" t="s">
        <v>7</v>
      </c>
      <c r="U45" s="51" t="s">
        <v>89</v>
      </c>
      <c r="V45" s="49" t="s">
        <v>125</v>
      </c>
    </row>
    <row r="46" spans="1:22" ht="30.75" customHeight="1" x14ac:dyDescent="0.4">
      <c r="A46" s="216"/>
      <c r="B46" s="52">
        <v>28.69</v>
      </c>
      <c r="C46" s="53">
        <v>0</v>
      </c>
      <c r="D46" s="54" t="s">
        <v>128</v>
      </c>
      <c r="E46" s="52">
        <v>49.65</v>
      </c>
      <c r="F46" s="53">
        <v>8.18</v>
      </c>
      <c r="G46" s="54" t="s">
        <v>127</v>
      </c>
      <c r="H46" s="52">
        <v>61.44</v>
      </c>
      <c r="I46" s="53">
        <v>10.15</v>
      </c>
      <c r="J46" s="54" t="s">
        <v>127</v>
      </c>
      <c r="K46" s="52">
        <v>56.27</v>
      </c>
      <c r="L46" s="53">
        <v>9.7100000000000009</v>
      </c>
      <c r="M46" s="54" t="s">
        <v>128</v>
      </c>
      <c r="N46" s="88">
        <v>66.349999999999994</v>
      </c>
      <c r="O46" s="89">
        <v>15.32</v>
      </c>
      <c r="P46" s="90" t="s">
        <v>127</v>
      </c>
      <c r="Q46" s="52">
        <v>48.07</v>
      </c>
      <c r="R46" s="53">
        <v>10.06</v>
      </c>
      <c r="S46" s="54" t="s">
        <v>128</v>
      </c>
      <c r="T46" s="52">
        <v>44.89</v>
      </c>
      <c r="U46" s="53">
        <v>15.42</v>
      </c>
      <c r="V46" s="54" t="s">
        <v>128</v>
      </c>
    </row>
    <row r="47" spans="1:22" s="9" customFormat="1" ht="25.5" customHeight="1" x14ac:dyDescent="0.4">
      <c r="A47" s="216"/>
      <c r="B47" s="55"/>
      <c r="C47" s="56"/>
      <c r="D47" s="57"/>
      <c r="E47" s="55"/>
      <c r="F47" s="56"/>
      <c r="G47" s="62"/>
      <c r="H47" s="55"/>
      <c r="I47" s="56"/>
      <c r="J47" s="62"/>
      <c r="K47" s="55"/>
      <c r="L47" s="56"/>
      <c r="M47" s="62"/>
      <c r="N47" s="91"/>
      <c r="O47" s="92"/>
      <c r="P47" s="93"/>
      <c r="Q47" s="55"/>
      <c r="R47" s="56"/>
      <c r="S47" s="62"/>
      <c r="T47" s="55"/>
      <c r="U47" s="56"/>
      <c r="V47" s="62"/>
    </row>
    <row r="48" spans="1:22" ht="23.25" customHeight="1" thickBot="1" x14ac:dyDescent="0.45">
      <c r="A48" s="217"/>
      <c r="B48" s="58"/>
      <c r="C48" s="59"/>
      <c r="D48" s="60"/>
      <c r="E48" s="58"/>
      <c r="F48" s="59"/>
      <c r="G48" s="63"/>
      <c r="H48" s="58"/>
      <c r="I48" s="60"/>
      <c r="J48" s="63"/>
      <c r="K48" s="58"/>
      <c r="L48" s="60"/>
      <c r="M48" s="63"/>
      <c r="N48" s="94" t="s">
        <v>146</v>
      </c>
      <c r="O48" s="100"/>
      <c r="P48" s="96"/>
      <c r="Q48" s="58"/>
      <c r="R48" s="60"/>
      <c r="S48" s="63"/>
      <c r="T48" s="58"/>
      <c r="U48" s="59"/>
      <c r="V48" s="63"/>
    </row>
    <row r="53" spans="1:15" x14ac:dyDescent="0.25">
      <c r="A53" s="35"/>
      <c r="B53" s="35"/>
      <c r="C53" s="35"/>
      <c r="D53" s="35"/>
    </row>
    <row r="54" spans="1:15" x14ac:dyDescent="0.25">
      <c r="A54" s="35"/>
      <c r="B54" s="35"/>
      <c r="C54" s="35"/>
      <c r="D54" s="35"/>
    </row>
    <row r="55" spans="1:15" x14ac:dyDescent="0.25">
      <c r="A55" s="35"/>
      <c r="B55" s="35"/>
      <c r="C55" s="35"/>
      <c r="D55" s="35"/>
    </row>
    <row r="56" spans="1:15" ht="21" x14ac:dyDescent="0.35">
      <c r="A56" s="35"/>
      <c r="B56" s="35"/>
      <c r="C56" s="35"/>
      <c r="D56" s="35"/>
      <c r="O56" s="65"/>
    </row>
    <row r="57" spans="1:15" x14ac:dyDescent="0.25">
      <c r="A57" s="35"/>
      <c r="B57" s="35"/>
      <c r="C57" s="35"/>
      <c r="D57" s="35"/>
    </row>
    <row r="58" spans="1:15" x14ac:dyDescent="0.25">
      <c r="A58" s="35"/>
      <c r="B58" s="35"/>
      <c r="C58" s="35"/>
      <c r="D58" s="35"/>
    </row>
    <row r="73" spans="32:32" x14ac:dyDescent="0.25">
      <c r="AF73" s="127"/>
    </row>
    <row r="74" spans="32:32" x14ac:dyDescent="0.25">
      <c r="AF74" s="1"/>
    </row>
    <row r="76" spans="32:32" ht="15.75" x14ac:dyDescent="0.25">
      <c r="AF76" s="133"/>
    </row>
  </sheetData>
  <mergeCells count="9">
    <mergeCell ref="A3:L4"/>
    <mergeCell ref="D5:H5"/>
    <mergeCell ref="A44:A48"/>
    <mergeCell ref="A14:A18"/>
    <mergeCell ref="A19:A23"/>
    <mergeCell ref="A24:A28"/>
    <mergeCell ref="A29:A33"/>
    <mergeCell ref="A34:A38"/>
    <mergeCell ref="A39:A43"/>
  </mergeCells>
  <pageMargins left="0.23622047244094491" right="0.23622047244094491" top="0.19685039370078741" bottom="0.15748031496062992" header="0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zoomScale="48" zoomScaleNormal="48" workbookViewId="0">
      <selection activeCell="F8" sqref="F8"/>
    </sheetView>
  </sheetViews>
  <sheetFormatPr defaultRowHeight="15" x14ac:dyDescent="0.25"/>
  <cols>
    <col min="1" max="1" width="14" customWidth="1"/>
    <col min="2" max="2" width="25" customWidth="1"/>
    <col min="3" max="3" width="27.5703125" customWidth="1"/>
    <col min="4" max="4" width="25.5703125" customWidth="1"/>
    <col min="5" max="5" width="23.42578125" customWidth="1"/>
    <col min="6" max="6" width="26.28515625" customWidth="1"/>
    <col min="7" max="7" width="25.42578125" customWidth="1"/>
    <col min="8" max="8" width="24" customWidth="1"/>
    <col min="9" max="9" width="27.42578125" customWidth="1"/>
    <col min="10" max="10" width="24.28515625" customWidth="1"/>
    <col min="11" max="11" width="24.140625" customWidth="1"/>
    <col min="12" max="12" width="27.7109375" customWidth="1"/>
    <col min="13" max="13" width="26.140625" customWidth="1"/>
    <col min="14" max="14" width="11.7109375" style="16" customWidth="1"/>
    <col min="15" max="15" width="14.85546875" style="16" customWidth="1"/>
    <col min="16" max="16" width="22.28515625" style="16" customWidth="1"/>
    <col min="17" max="17" width="11.7109375" style="16" customWidth="1"/>
    <col min="18" max="18" width="14.85546875" style="16" customWidth="1"/>
    <col min="19" max="20" width="11.7109375" style="16" customWidth="1"/>
    <col min="21" max="21" width="14.85546875" style="16" customWidth="1"/>
    <col min="22" max="22" width="11.7109375" style="16" customWidth="1"/>
  </cols>
  <sheetData>
    <row r="2" spans="1:22" ht="46.5" x14ac:dyDescent="0.7">
      <c r="B2" s="26" t="s">
        <v>80</v>
      </c>
    </row>
    <row r="3" spans="1:22" ht="16.5" customHeight="1" thickBot="1" x14ac:dyDescent="0.75">
      <c r="B3" s="26"/>
    </row>
    <row r="4" spans="1:22" ht="30.75" customHeight="1" x14ac:dyDescent="0.4">
      <c r="A4" s="4" t="s">
        <v>8</v>
      </c>
      <c r="B4" s="79" t="s">
        <v>139</v>
      </c>
      <c r="C4" s="48" t="s">
        <v>66</v>
      </c>
      <c r="D4" s="61"/>
      <c r="E4" s="79" t="s">
        <v>138</v>
      </c>
      <c r="F4" s="48" t="s">
        <v>34</v>
      </c>
      <c r="G4" s="61"/>
      <c r="H4" s="79" t="s">
        <v>138</v>
      </c>
      <c r="I4" s="48" t="s">
        <v>35</v>
      </c>
      <c r="J4" s="61"/>
      <c r="K4" s="188" t="s">
        <v>142</v>
      </c>
      <c r="L4" s="186" t="s">
        <v>36</v>
      </c>
      <c r="M4" s="187">
        <v>334.08</v>
      </c>
      <c r="N4" s="17"/>
      <c r="O4" s="17"/>
      <c r="P4" s="23"/>
      <c r="Q4" s="10"/>
      <c r="R4" s="10"/>
      <c r="S4" s="10"/>
      <c r="T4" s="10"/>
      <c r="U4" s="10"/>
      <c r="V4" s="10"/>
    </row>
    <row r="5" spans="1:22" ht="24.75" customHeight="1" x14ac:dyDescent="0.4">
      <c r="A5" s="5" t="s">
        <v>101</v>
      </c>
      <c r="B5" s="67" t="s">
        <v>7</v>
      </c>
      <c r="C5" s="68" t="s">
        <v>88</v>
      </c>
      <c r="D5" s="69" t="s">
        <v>125</v>
      </c>
      <c r="E5" s="67" t="s">
        <v>7</v>
      </c>
      <c r="F5" s="68" t="s">
        <v>88</v>
      </c>
      <c r="G5" s="69" t="s">
        <v>125</v>
      </c>
      <c r="H5" s="67" t="s">
        <v>7</v>
      </c>
      <c r="I5" s="68" t="s">
        <v>88</v>
      </c>
      <c r="J5" s="69" t="s">
        <v>125</v>
      </c>
      <c r="K5" s="189" t="s">
        <v>7</v>
      </c>
      <c r="L5" s="189" t="s">
        <v>7</v>
      </c>
      <c r="M5" s="189" t="s">
        <v>7</v>
      </c>
      <c r="N5" s="17"/>
      <c r="O5" s="17"/>
      <c r="P5" s="24"/>
      <c r="Q5" s="11"/>
      <c r="R5" s="11"/>
      <c r="S5" s="11"/>
      <c r="T5" s="11"/>
      <c r="U5" s="11"/>
      <c r="V5" s="11"/>
    </row>
    <row r="6" spans="1:22" ht="44.25" customHeight="1" x14ac:dyDescent="0.4">
      <c r="A6" s="36">
        <v>33</v>
      </c>
      <c r="B6" s="169">
        <v>36.340000000000003</v>
      </c>
      <c r="C6" s="170">
        <v>16.55</v>
      </c>
      <c r="D6" s="72" t="s">
        <v>130</v>
      </c>
      <c r="E6" s="169">
        <v>57.75</v>
      </c>
      <c r="F6" s="170">
        <v>26.16</v>
      </c>
      <c r="G6" s="72" t="s">
        <v>131</v>
      </c>
      <c r="H6" s="169">
        <v>48.87</v>
      </c>
      <c r="I6" s="170">
        <v>7.18</v>
      </c>
      <c r="J6" s="72" t="s">
        <v>131</v>
      </c>
      <c r="K6" s="190">
        <v>182.94</v>
      </c>
      <c r="L6" s="191" t="s">
        <v>96</v>
      </c>
      <c r="M6" s="192" t="s">
        <v>132</v>
      </c>
      <c r="N6" s="18"/>
      <c r="O6" s="18"/>
      <c r="P6" s="18"/>
      <c r="Q6" s="12"/>
      <c r="R6" s="12"/>
      <c r="S6" s="12"/>
      <c r="T6" s="12"/>
      <c r="U6" s="12"/>
      <c r="V6" s="12"/>
    </row>
    <row r="7" spans="1:22" ht="39" customHeight="1" x14ac:dyDescent="0.55000000000000004">
      <c r="A7" s="2" t="s">
        <v>116</v>
      </c>
      <c r="B7" s="73"/>
      <c r="C7" s="74"/>
      <c r="D7" s="82"/>
      <c r="E7" s="73"/>
      <c r="F7" s="182"/>
      <c r="G7" s="82"/>
      <c r="H7" s="73"/>
      <c r="I7" s="74"/>
      <c r="J7" s="82"/>
      <c r="K7" s="193" t="s">
        <v>147</v>
      </c>
      <c r="L7" s="194"/>
      <c r="M7" s="195"/>
      <c r="N7" s="19"/>
      <c r="O7" s="20"/>
      <c r="P7" s="19"/>
      <c r="Q7" s="13"/>
      <c r="R7" s="14"/>
      <c r="S7" s="13"/>
      <c r="T7" s="13"/>
      <c r="U7" s="14"/>
      <c r="V7" s="13"/>
    </row>
    <row r="8" spans="1:22" ht="35.25" customHeight="1" thickBot="1" x14ac:dyDescent="0.6">
      <c r="A8" s="3"/>
      <c r="B8" s="171"/>
      <c r="C8" s="179"/>
      <c r="D8" s="173"/>
      <c r="E8" s="171"/>
      <c r="F8" s="172"/>
      <c r="G8" s="173"/>
      <c r="H8" s="171"/>
      <c r="I8" s="179"/>
      <c r="J8" s="173"/>
      <c r="K8" s="196" t="s">
        <v>133</v>
      </c>
      <c r="L8" s="197">
        <v>19500000</v>
      </c>
      <c r="M8" s="198"/>
      <c r="N8" s="18"/>
      <c r="O8" s="18"/>
      <c r="P8" s="21"/>
      <c r="Q8" s="12"/>
      <c r="R8" s="12"/>
      <c r="S8" s="15"/>
      <c r="T8" s="12"/>
      <c r="U8" s="12"/>
      <c r="V8" s="15"/>
    </row>
    <row r="9" spans="1:22" ht="25.5" customHeight="1" x14ac:dyDescent="0.4">
      <c r="A9" s="218" t="s">
        <v>115</v>
      </c>
      <c r="B9" s="79" t="s">
        <v>139</v>
      </c>
      <c r="C9" s="48" t="s">
        <v>64</v>
      </c>
      <c r="D9" s="61"/>
      <c r="E9" s="79" t="s">
        <v>138</v>
      </c>
      <c r="F9" s="48" t="s">
        <v>65</v>
      </c>
      <c r="G9" s="61"/>
      <c r="H9" s="79" t="s">
        <v>138</v>
      </c>
      <c r="I9" s="48" t="s">
        <v>31</v>
      </c>
      <c r="J9" s="61"/>
      <c r="K9" s="79" t="s">
        <v>138</v>
      </c>
      <c r="L9" s="48" t="s">
        <v>32</v>
      </c>
      <c r="M9" s="61"/>
      <c r="N9" s="17"/>
      <c r="O9" s="17"/>
      <c r="P9" s="17"/>
      <c r="Q9" s="17"/>
      <c r="R9" s="17"/>
      <c r="S9" s="17"/>
      <c r="T9" s="17"/>
      <c r="U9" s="17"/>
      <c r="V9" s="17"/>
    </row>
    <row r="10" spans="1:22" ht="24" customHeight="1" x14ac:dyDescent="0.4">
      <c r="A10" s="219"/>
      <c r="B10" s="67" t="s">
        <v>7</v>
      </c>
      <c r="C10" s="68" t="s">
        <v>88</v>
      </c>
      <c r="D10" s="69" t="s">
        <v>125</v>
      </c>
      <c r="E10" s="67" t="s">
        <v>7</v>
      </c>
      <c r="F10" s="68" t="s">
        <v>88</v>
      </c>
      <c r="G10" s="69" t="s">
        <v>125</v>
      </c>
      <c r="H10" s="67" t="s">
        <v>7</v>
      </c>
      <c r="I10" s="68" t="s">
        <v>88</v>
      </c>
      <c r="J10" s="69" t="s">
        <v>125</v>
      </c>
      <c r="K10" s="67" t="s">
        <v>7</v>
      </c>
      <c r="L10" s="68" t="s">
        <v>88</v>
      </c>
      <c r="M10" s="69" t="s">
        <v>125</v>
      </c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42.75" customHeight="1" x14ac:dyDescent="0.4">
      <c r="A11" s="219"/>
      <c r="B11" s="70">
        <v>36.340000000000003</v>
      </c>
      <c r="C11" s="71">
        <v>16.55</v>
      </c>
      <c r="D11" s="72" t="s">
        <v>130</v>
      </c>
      <c r="E11" s="70">
        <v>57.75</v>
      </c>
      <c r="F11" s="71">
        <v>26.16</v>
      </c>
      <c r="G11" s="72" t="s">
        <v>131</v>
      </c>
      <c r="H11" s="70">
        <v>48.87</v>
      </c>
      <c r="I11" s="71">
        <v>7.18</v>
      </c>
      <c r="J11" s="72" t="s">
        <v>131</v>
      </c>
      <c r="K11" s="70">
        <v>62.14</v>
      </c>
      <c r="L11" s="71">
        <v>8.4</v>
      </c>
      <c r="M11" s="72" t="s">
        <v>131</v>
      </c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8" customHeight="1" x14ac:dyDescent="0.55000000000000004">
      <c r="A12" s="219"/>
      <c r="B12" s="73"/>
      <c r="C12" s="74"/>
      <c r="D12" s="82"/>
      <c r="E12" s="73"/>
      <c r="F12" s="74"/>
      <c r="G12" s="82"/>
      <c r="H12" s="73"/>
      <c r="I12" s="74"/>
      <c r="J12" s="82"/>
      <c r="K12" s="73"/>
      <c r="L12" s="74"/>
      <c r="M12" s="82"/>
      <c r="N12" s="19"/>
      <c r="O12" s="20"/>
      <c r="P12" s="19"/>
      <c r="Q12" s="19"/>
      <c r="R12" s="20"/>
      <c r="S12" s="19"/>
      <c r="T12" s="19"/>
      <c r="U12" s="20"/>
      <c r="V12" s="19"/>
    </row>
    <row r="13" spans="1:22" ht="36.75" customHeight="1" thickBot="1" x14ac:dyDescent="0.55000000000000004">
      <c r="A13" s="220"/>
      <c r="B13" s="76"/>
      <c r="C13" s="159"/>
      <c r="D13" s="83"/>
      <c r="E13" s="76"/>
      <c r="F13" s="78"/>
      <c r="G13" s="83">
        <v>91800</v>
      </c>
      <c r="H13" s="76"/>
      <c r="I13" s="77"/>
      <c r="J13" s="83"/>
      <c r="K13" s="76"/>
      <c r="L13" s="159"/>
      <c r="M13" s="83"/>
      <c r="N13" s="18"/>
      <c r="O13" s="18"/>
      <c r="P13" s="21"/>
      <c r="Q13" s="18"/>
      <c r="R13" s="18"/>
      <c r="S13" s="21"/>
      <c r="T13" s="18"/>
      <c r="U13" s="18"/>
      <c r="V13" s="21"/>
    </row>
    <row r="14" spans="1:22" ht="25.5" customHeight="1" x14ac:dyDescent="0.4">
      <c r="A14" s="218" t="s">
        <v>114</v>
      </c>
      <c r="B14" s="79" t="s">
        <v>139</v>
      </c>
      <c r="C14" s="48" t="s">
        <v>63</v>
      </c>
      <c r="D14" s="64"/>
      <c r="E14" s="79" t="s">
        <v>138</v>
      </c>
      <c r="F14" s="48" t="s">
        <v>26</v>
      </c>
      <c r="G14" s="61"/>
      <c r="H14" s="79" t="s">
        <v>138</v>
      </c>
      <c r="I14" s="48" t="s">
        <v>27</v>
      </c>
      <c r="J14" s="61"/>
      <c r="K14" s="79" t="s">
        <v>138</v>
      </c>
      <c r="L14" s="48" t="s">
        <v>28</v>
      </c>
      <c r="M14" s="61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5.5" customHeight="1" x14ac:dyDescent="0.4">
      <c r="A15" s="219"/>
      <c r="B15" s="67" t="s">
        <v>7</v>
      </c>
      <c r="C15" s="68" t="s">
        <v>88</v>
      </c>
      <c r="D15" s="69" t="s">
        <v>125</v>
      </c>
      <c r="E15" s="67" t="s">
        <v>7</v>
      </c>
      <c r="F15" s="68" t="s">
        <v>88</v>
      </c>
      <c r="G15" s="69" t="s">
        <v>125</v>
      </c>
      <c r="H15" s="67" t="s">
        <v>7</v>
      </c>
      <c r="I15" s="68" t="s">
        <v>88</v>
      </c>
      <c r="J15" s="69" t="s">
        <v>125</v>
      </c>
      <c r="K15" s="67" t="s">
        <v>7</v>
      </c>
      <c r="L15" s="68" t="s">
        <v>88</v>
      </c>
      <c r="M15" s="69" t="s">
        <v>125</v>
      </c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43.5" customHeight="1" x14ac:dyDescent="0.4">
      <c r="A16" s="219"/>
      <c r="B16" s="70">
        <v>36.340000000000003</v>
      </c>
      <c r="C16" s="71">
        <v>16.55</v>
      </c>
      <c r="D16" s="72" t="s">
        <v>130</v>
      </c>
      <c r="E16" s="70">
        <v>57.75</v>
      </c>
      <c r="F16" s="71">
        <v>26.16</v>
      </c>
      <c r="G16" s="72" t="s">
        <v>131</v>
      </c>
      <c r="H16" s="70">
        <v>48.87</v>
      </c>
      <c r="I16" s="71">
        <v>7.18</v>
      </c>
      <c r="J16" s="72" t="s">
        <v>131</v>
      </c>
      <c r="K16" s="70">
        <v>62.14</v>
      </c>
      <c r="L16" s="71">
        <v>8.4</v>
      </c>
      <c r="M16" s="72" t="s">
        <v>131</v>
      </c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47.25" customHeight="1" x14ac:dyDescent="0.55000000000000004">
      <c r="A17" s="219"/>
      <c r="B17" s="73"/>
      <c r="C17" s="74"/>
      <c r="D17" s="75"/>
      <c r="E17" s="73"/>
      <c r="F17" s="74"/>
      <c r="G17" s="82"/>
      <c r="H17" s="73"/>
      <c r="I17" s="74"/>
      <c r="J17" s="82"/>
      <c r="K17" s="73"/>
      <c r="L17" s="74"/>
      <c r="M17" s="82"/>
      <c r="N17" s="19"/>
      <c r="O17" s="20"/>
      <c r="P17" s="19"/>
      <c r="Q17" s="19"/>
      <c r="R17" s="20"/>
      <c r="S17" s="19"/>
      <c r="T17" s="19"/>
      <c r="U17" s="20"/>
      <c r="V17" s="19"/>
    </row>
    <row r="18" spans="1:22" ht="36" customHeight="1" thickBot="1" x14ac:dyDescent="0.55000000000000004">
      <c r="A18" s="220"/>
      <c r="B18" s="76"/>
      <c r="C18" s="77"/>
      <c r="D18" s="78"/>
      <c r="E18" s="76"/>
      <c r="F18" s="78"/>
      <c r="G18" s="83"/>
      <c r="H18" s="76"/>
      <c r="I18" s="78"/>
      <c r="J18" s="83"/>
      <c r="K18" s="76"/>
      <c r="L18" s="159"/>
      <c r="M18" s="83"/>
      <c r="N18" s="18"/>
      <c r="O18" s="18"/>
      <c r="P18" s="21"/>
      <c r="Q18" s="18"/>
      <c r="R18" s="18"/>
      <c r="S18" s="21"/>
      <c r="T18" s="18"/>
      <c r="U18" s="18"/>
      <c r="V18" s="21"/>
    </row>
    <row r="19" spans="1:22" ht="25.5" customHeight="1" x14ac:dyDescent="0.4">
      <c r="A19" s="215" t="s">
        <v>113</v>
      </c>
      <c r="B19" s="79" t="s">
        <v>139</v>
      </c>
      <c r="C19" s="80" t="s">
        <v>61</v>
      </c>
      <c r="D19" s="81"/>
      <c r="E19" s="79" t="s">
        <v>138</v>
      </c>
      <c r="F19" s="80" t="s">
        <v>22</v>
      </c>
      <c r="G19" s="81"/>
      <c r="H19" s="79" t="s">
        <v>138</v>
      </c>
      <c r="I19" s="80" t="s">
        <v>62</v>
      </c>
      <c r="J19" s="81"/>
      <c r="K19" s="79" t="s">
        <v>138</v>
      </c>
      <c r="L19" s="80" t="s">
        <v>24</v>
      </c>
      <c r="M19" s="81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25.5" customHeight="1" x14ac:dyDescent="0.4">
      <c r="A20" s="216"/>
      <c r="B20" s="67" t="s">
        <v>7</v>
      </c>
      <c r="C20" s="68" t="s">
        <v>88</v>
      </c>
      <c r="D20" s="69" t="s">
        <v>125</v>
      </c>
      <c r="E20" s="67" t="s">
        <v>7</v>
      </c>
      <c r="F20" s="68" t="s">
        <v>88</v>
      </c>
      <c r="G20" s="69" t="s">
        <v>125</v>
      </c>
      <c r="H20" s="67" t="s">
        <v>7</v>
      </c>
      <c r="I20" s="68" t="s">
        <v>88</v>
      </c>
      <c r="J20" s="69" t="s">
        <v>125</v>
      </c>
      <c r="K20" s="67" t="s">
        <v>7</v>
      </c>
      <c r="L20" s="68" t="s">
        <v>88</v>
      </c>
      <c r="M20" s="69" t="s">
        <v>125</v>
      </c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9.25" customHeight="1" x14ac:dyDescent="0.4">
      <c r="A21" s="216"/>
      <c r="B21" s="70">
        <v>36.340000000000003</v>
      </c>
      <c r="C21" s="71">
        <v>16.55</v>
      </c>
      <c r="D21" s="72" t="s">
        <v>130</v>
      </c>
      <c r="E21" s="70">
        <v>57.75</v>
      </c>
      <c r="F21" s="71">
        <v>26.16</v>
      </c>
      <c r="G21" s="72" t="s">
        <v>131</v>
      </c>
      <c r="H21" s="70">
        <v>48.87</v>
      </c>
      <c r="I21" s="71">
        <v>7.18</v>
      </c>
      <c r="J21" s="72" t="s">
        <v>131</v>
      </c>
      <c r="K21" s="70">
        <v>62.14</v>
      </c>
      <c r="L21" s="71">
        <v>8.4</v>
      </c>
      <c r="M21" s="72" t="s">
        <v>131</v>
      </c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43.5" customHeight="1" x14ac:dyDescent="0.55000000000000004">
      <c r="A22" s="216"/>
      <c r="B22" s="73"/>
      <c r="C22" s="74"/>
      <c r="D22" s="82"/>
      <c r="E22" s="73"/>
      <c r="F22" s="74"/>
      <c r="G22" s="82"/>
      <c r="H22" s="73"/>
      <c r="I22" s="74"/>
      <c r="J22" s="82"/>
      <c r="K22" s="73"/>
      <c r="L22" s="74" t="s">
        <v>146</v>
      </c>
      <c r="M22" s="82"/>
      <c r="N22" s="19"/>
      <c r="O22" s="20"/>
      <c r="P22" s="19"/>
      <c r="Q22" s="19"/>
      <c r="R22" s="20"/>
      <c r="S22" s="19"/>
      <c r="T22" s="19"/>
      <c r="U22" s="20"/>
      <c r="V22" s="19"/>
    </row>
    <row r="23" spans="1:22" ht="33.75" customHeight="1" thickBot="1" x14ac:dyDescent="0.55000000000000004">
      <c r="A23" s="217"/>
      <c r="B23" s="76"/>
      <c r="C23" s="167"/>
      <c r="D23" s="83"/>
      <c r="E23" s="76"/>
      <c r="F23" s="78"/>
      <c r="G23" s="83"/>
      <c r="H23" s="76"/>
      <c r="I23" s="77"/>
      <c r="J23" s="83"/>
      <c r="K23" s="76"/>
      <c r="L23" s="77"/>
      <c r="M23" s="83"/>
      <c r="N23" s="18"/>
      <c r="O23" s="18"/>
      <c r="P23" s="21"/>
      <c r="Q23" s="18"/>
      <c r="R23" s="18"/>
      <c r="S23" s="21"/>
      <c r="T23" s="18"/>
      <c r="U23" s="18"/>
      <c r="V23" s="21"/>
    </row>
    <row r="24" spans="1:22" ht="25.5" customHeight="1" x14ac:dyDescent="0.4">
      <c r="A24" s="215" t="s">
        <v>112</v>
      </c>
      <c r="B24" s="79" t="s">
        <v>139</v>
      </c>
      <c r="C24" s="80" t="s">
        <v>60</v>
      </c>
      <c r="D24" s="101"/>
      <c r="E24" s="79" t="s">
        <v>138</v>
      </c>
      <c r="F24" s="80" t="s">
        <v>18</v>
      </c>
      <c r="G24" s="81"/>
      <c r="H24" s="109" t="s">
        <v>138</v>
      </c>
      <c r="I24" s="110" t="s">
        <v>19</v>
      </c>
      <c r="J24" s="111"/>
      <c r="K24" s="109" t="s">
        <v>138</v>
      </c>
      <c r="L24" s="110" t="s">
        <v>20</v>
      </c>
      <c r="M24" s="111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4" customHeight="1" x14ac:dyDescent="0.4">
      <c r="A25" s="216"/>
      <c r="B25" s="67" t="s">
        <v>7</v>
      </c>
      <c r="C25" s="68" t="s">
        <v>88</v>
      </c>
      <c r="D25" s="69" t="s">
        <v>125</v>
      </c>
      <c r="E25" s="67" t="s">
        <v>7</v>
      </c>
      <c r="F25" s="68" t="s">
        <v>88</v>
      </c>
      <c r="G25" s="69" t="s">
        <v>125</v>
      </c>
      <c r="H25" s="112" t="s">
        <v>7</v>
      </c>
      <c r="I25" s="113" t="s">
        <v>88</v>
      </c>
      <c r="J25" s="114" t="s">
        <v>125</v>
      </c>
      <c r="K25" s="112" t="s">
        <v>7</v>
      </c>
      <c r="L25" s="113" t="s">
        <v>88</v>
      </c>
      <c r="M25" s="114" t="s">
        <v>125</v>
      </c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34.5" customHeight="1" x14ac:dyDescent="0.4">
      <c r="A26" s="216"/>
      <c r="B26" s="70">
        <v>36.340000000000003</v>
      </c>
      <c r="C26" s="71">
        <v>16.55</v>
      </c>
      <c r="D26" s="72" t="s">
        <v>130</v>
      </c>
      <c r="E26" s="70">
        <v>57.75</v>
      </c>
      <c r="F26" s="71">
        <v>26.16</v>
      </c>
      <c r="G26" s="72" t="s">
        <v>131</v>
      </c>
      <c r="H26" s="115">
        <v>48.87</v>
      </c>
      <c r="I26" s="116">
        <v>7.18</v>
      </c>
      <c r="J26" s="117" t="s">
        <v>131</v>
      </c>
      <c r="K26" s="115">
        <v>62.14</v>
      </c>
      <c r="L26" s="116">
        <v>8.4</v>
      </c>
      <c r="M26" s="117" t="s">
        <v>131</v>
      </c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43.5" customHeight="1" x14ac:dyDescent="0.55000000000000004">
      <c r="A27" s="216"/>
      <c r="B27" s="73"/>
      <c r="C27" s="74"/>
      <c r="D27" s="75"/>
      <c r="E27" s="73"/>
      <c r="F27" s="74"/>
      <c r="G27" s="82"/>
      <c r="H27" s="118"/>
      <c r="I27" s="119"/>
      <c r="J27" s="120"/>
      <c r="K27" s="118"/>
      <c r="L27" s="119"/>
      <c r="M27" s="120"/>
      <c r="N27" s="19"/>
      <c r="O27" s="20"/>
      <c r="P27" s="19"/>
      <c r="Q27" s="19"/>
      <c r="R27" s="20"/>
      <c r="S27" s="19"/>
      <c r="T27" s="19"/>
      <c r="U27" s="20"/>
      <c r="V27" s="19"/>
    </row>
    <row r="28" spans="1:22" ht="32.25" customHeight="1" thickBot="1" x14ac:dyDescent="0.45">
      <c r="A28" s="217"/>
      <c r="B28" s="76"/>
      <c r="C28" s="78"/>
      <c r="D28" s="78"/>
      <c r="E28" s="76"/>
      <c r="F28" s="78"/>
      <c r="G28" s="83"/>
      <c r="H28" s="121"/>
      <c r="I28" s="122"/>
      <c r="J28" s="123"/>
      <c r="K28" s="121"/>
      <c r="L28" s="122"/>
      <c r="M28" s="123"/>
      <c r="N28" s="18"/>
      <c r="O28" s="18"/>
      <c r="P28" s="21"/>
      <c r="Q28" s="18"/>
      <c r="R28" s="18"/>
      <c r="S28" s="21"/>
      <c r="T28" s="18"/>
      <c r="U28" s="18"/>
      <c r="V28" s="21"/>
    </row>
    <row r="29" spans="1:22" ht="24.75" customHeight="1" x14ac:dyDescent="0.4">
      <c r="A29" s="215" t="s">
        <v>111</v>
      </c>
      <c r="B29" s="79" t="s">
        <v>139</v>
      </c>
      <c r="C29" s="80" t="s">
        <v>58</v>
      </c>
      <c r="D29" s="101"/>
      <c r="E29" s="109" t="s">
        <v>138</v>
      </c>
      <c r="F29" s="110" t="s">
        <v>14</v>
      </c>
      <c r="G29" s="111"/>
      <c r="H29" s="109" t="s">
        <v>138</v>
      </c>
      <c r="I29" s="110" t="s">
        <v>15</v>
      </c>
      <c r="J29" s="111"/>
      <c r="K29" s="79" t="s">
        <v>138</v>
      </c>
      <c r="L29" s="80" t="s">
        <v>59</v>
      </c>
      <c r="M29" s="81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28.5" customHeight="1" x14ac:dyDescent="0.4">
      <c r="A30" s="216"/>
      <c r="B30" s="67" t="s">
        <v>7</v>
      </c>
      <c r="C30" s="68" t="s">
        <v>88</v>
      </c>
      <c r="D30" s="69" t="s">
        <v>125</v>
      </c>
      <c r="E30" s="112" t="s">
        <v>7</v>
      </c>
      <c r="F30" s="113" t="s">
        <v>88</v>
      </c>
      <c r="G30" s="114" t="s">
        <v>125</v>
      </c>
      <c r="H30" s="112" t="s">
        <v>7</v>
      </c>
      <c r="I30" s="113" t="s">
        <v>88</v>
      </c>
      <c r="J30" s="114" t="s">
        <v>125</v>
      </c>
      <c r="K30" s="67" t="s">
        <v>7</v>
      </c>
      <c r="L30" s="68" t="s">
        <v>88</v>
      </c>
      <c r="M30" s="69" t="s">
        <v>125</v>
      </c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28.5" customHeight="1" x14ac:dyDescent="0.4">
      <c r="A31" s="216"/>
      <c r="B31" s="70">
        <v>36.340000000000003</v>
      </c>
      <c r="C31" s="71">
        <v>16.55</v>
      </c>
      <c r="D31" s="72" t="s">
        <v>130</v>
      </c>
      <c r="E31" s="115">
        <v>57.75</v>
      </c>
      <c r="F31" s="116">
        <v>26.16</v>
      </c>
      <c r="G31" s="117" t="s">
        <v>131</v>
      </c>
      <c r="H31" s="115">
        <v>48.87</v>
      </c>
      <c r="I31" s="116">
        <v>7.18</v>
      </c>
      <c r="J31" s="117" t="s">
        <v>131</v>
      </c>
      <c r="K31" s="70">
        <v>62.14</v>
      </c>
      <c r="L31" s="71">
        <v>8.4</v>
      </c>
      <c r="M31" s="72" t="s">
        <v>131</v>
      </c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38.25" customHeight="1" x14ac:dyDescent="0.55000000000000004">
      <c r="A32" s="216"/>
      <c r="B32" s="73"/>
      <c r="C32" s="74"/>
      <c r="D32" s="75"/>
      <c r="E32" s="118"/>
      <c r="F32" s="119"/>
      <c r="G32" s="120"/>
      <c r="H32" s="118"/>
      <c r="I32" s="119"/>
      <c r="J32" s="120"/>
      <c r="K32" s="73"/>
      <c r="L32" s="74"/>
      <c r="M32" s="82"/>
      <c r="N32" s="19"/>
      <c r="O32" s="20"/>
      <c r="P32" s="19"/>
      <c r="Q32" s="19"/>
      <c r="R32" s="20"/>
      <c r="S32" s="19"/>
      <c r="T32" s="19"/>
      <c r="U32" s="20"/>
      <c r="V32" s="19"/>
    </row>
    <row r="33" spans="1:22" ht="39" customHeight="1" thickBot="1" x14ac:dyDescent="0.45">
      <c r="A33" s="217"/>
      <c r="B33" s="76"/>
      <c r="C33" s="78"/>
      <c r="D33" s="78"/>
      <c r="E33" s="121"/>
      <c r="F33" s="122"/>
      <c r="G33" s="123"/>
      <c r="H33" s="121"/>
      <c r="I33" s="122"/>
      <c r="J33" s="123"/>
      <c r="K33" s="76"/>
      <c r="L33" s="77"/>
      <c r="M33" s="83"/>
      <c r="N33" s="18"/>
      <c r="O33" s="18"/>
      <c r="P33" s="21"/>
      <c r="Q33" s="18"/>
      <c r="R33" s="18"/>
      <c r="S33" s="21"/>
      <c r="T33" s="18"/>
      <c r="U33" s="18"/>
      <c r="V33" s="21"/>
    </row>
    <row r="34" spans="1:22" ht="24" customHeight="1" x14ac:dyDescent="0.4">
      <c r="A34" s="215" t="s">
        <v>110</v>
      </c>
      <c r="B34" s="79" t="s">
        <v>139</v>
      </c>
      <c r="C34" s="80" t="s">
        <v>9</v>
      </c>
      <c r="D34" s="101"/>
      <c r="E34" s="79" t="s">
        <v>138</v>
      </c>
      <c r="F34" s="80" t="s">
        <v>10</v>
      </c>
      <c r="G34" s="81"/>
      <c r="H34" s="79" t="s">
        <v>138</v>
      </c>
      <c r="I34" s="80" t="s">
        <v>11</v>
      </c>
      <c r="J34" s="81"/>
      <c r="K34" s="79" t="s">
        <v>138</v>
      </c>
      <c r="L34" s="80" t="s">
        <v>12</v>
      </c>
      <c r="M34" s="81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27.75" customHeight="1" x14ac:dyDescent="0.4">
      <c r="A35" s="216"/>
      <c r="B35" s="67" t="s">
        <v>7</v>
      </c>
      <c r="C35" s="68" t="s">
        <v>88</v>
      </c>
      <c r="D35" s="69" t="s">
        <v>125</v>
      </c>
      <c r="E35" s="67" t="s">
        <v>7</v>
      </c>
      <c r="F35" s="68" t="s">
        <v>88</v>
      </c>
      <c r="G35" s="69" t="s">
        <v>125</v>
      </c>
      <c r="H35" s="67" t="s">
        <v>7</v>
      </c>
      <c r="I35" s="68" t="s">
        <v>88</v>
      </c>
      <c r="J35" s="69" t="s">
        <v>125</v>
      </c>
      <c r="K35" s="67" t="s">
        <v>7</v>
      </c>
      <c r="L35" s="68" t="s">
        <v>88</v>
      </c>
      <c r="M35" s="69" t="s">
        <v>125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1.5" customHeight="1" x14ac:dyDescent="0.4">
      <c r="A36" s="216"/>
      <c r="B36" s="70">
        <v>36.340000000000003</v>
      </c>
      <c r="C36" s="71">
        <v>8.26</v>
      </c>
      <c r="D36" s="72" t="s">
        <v>130</v>
      </c>
      <c r="E36" s="70">
        <v>57.75</v>
      </c>
      <c r="F36" s="71">
        <v>26.16</v>
      </c>
      <c r="G36" s="72" t="s">
        <v>131</v>
      </c>
      <c r="H36" s="70">
        <v>48.87</v>
      </c>
      <c r="I36" s="71">
        <v>7.18</v>
      </c>
      <c r="J36" s="72" t="s">
        <v>131</v>
      </c>
      <c r="K36" s="70">
        <v>62.14</v>
      </c>
      <c r="L36" s="71">
        <v>0</v>
      </c>
      <c r="M36" s="72" t="s">
        <v>131</v>
      </c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45.75" customHeight="1" x14ac:dyDescent="0.55000000000000004">
      <c r="A37" s="216"/>
      <c r="B37" s="73"/>
      <c r="C37" s="74"/>
      <c r="D37" s="75"/>
      <c r="E37" s="73"/>
      <c r="F37" s="74"/>
      <c r="G37" s="82"/>
      <c r="H37" s="73"/>
      <c r="I37" s="74"/>
      <c r="J37" s="82"/>
      <c r="K37" s="73"/>
      <c r="L37" s="74"/>
      <c r="M37" s="82"/>
      <c r="N37" s="19"/>
      <c r="O37" s="20"/>
      <c r="P37" s="19"/>
      <c r="Q37" s="19"/>
      <c r="R37" s="20"/>
      <c r="S37" s="19"/>
      <c r="T37" s="19"/>
      <c r="U37" s="20"/>
      <c r="V37" s="19"/>
    </row>
    <row r="38" spans="1:22" ht="30.75" customHeight="1" thickBot="1" x14ac:dyDescent="0.45">
      <c r="A38" s="217"/>
      <c r="B38" s="76"/>
      <c r="C38" s="77"/>
      <c r="D38" s="78"/>
      <c r="E38" s="76"/>
      <c r="F38" s="78"/>
      <c r="G38" s="83"/>
      <c r="H38" s="76"/>
      <c r="I38" s="77"/>
      <c r="J38" s="83"/>
      <c r="K38" s="76"/>
      <c r="L38" s="78"/>
      <c r="M38" s="83"/>
      <c r="N38" s="18"/>
      <c r="O38" s="18"/>
      <c r="P38" s="21"/>
      <c r="Q38" s="18"/>
      <c r="R38" s="18"/>
      <c r="S38" s="21"/>
      <c r="T38" s="18"/>
      <c r="U38" s="18"/>
      <c r="V38" s="21"/>
    </row>
    <row r="46" spans="1:22" ht="28.5" x14ac:dyDescent="0.45">
      <c r="J46" s="84"/>
    </row>
  </sheetData>
  <mergeCells count="6">
    <mergeCell ref="A34:A38"/>
    <mergeCell ref="A9:A13"/>
    <mergeCell ref="A14:A18"/>
    <mergeCell ref="A19:A23"/>
    <mergeCell ref="A24:A28"/>
    <mergeCell ref="A29:A33"/>
  </mergeCells>
  <pageMargins left="0.31496062992125984" right="0.19685039370078741" top="0.19685039370078741" bottom="0.94488188976377963" header="0.31496062992125984" footer="0.31496062992125984"/>
  <pageSetup paperSize="9" scale="4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56"/>
  <sheetViews>
    <sheetView topLeftCell="B1" zoomScale="55" zoomScaleNormal="55" workbookViewId="0">
      <selection activeCell="U20" sqref="U20"/>
    </sheetView>
  </sheetViews>
  <sheetFormatPr defaultRowHeight="15" x14ac:dyDescent="0.25"/>
  <cols>
    <col min="1" max="1" width="14" customWidth="1"/>
    <col min="2" max="2" width="11.5703125" customWidth="1"/>
    <col min="3" max="3" width="18.42578125" customWidth="1"/>
    <col min="4" max="5" width="11.5703125" customWidth="1"/>
    <col min="6" max="6" width="18" customWidth="1"/>
    <col min="7" max="8" width="11.5703125" customWidth="1"/>
    <col min="9" max="9" width="18.42578125" customWidth="1"/>
    <col min="10" max="11" width="11.5703125" customWidth="1"/>
    <col min="12" max="12" width="18" customWidth="1"/>
    <col min="13" max="14" width="11.5703125" customWidth="1"/>
    <col min="15" max="15" width="18.42578125" customWidth="1"/>
    <col min="16" max="17" width="11.5703125" customWidth="1"/>
    <col min="18" max="18" width="18" customWidth="1"/>
    <col min="19" max="19" width="11.5703125" customWidth="1"/>
    <col min="20" max="20" width="11.7109375" customWidth="1"/>
    <col min="21" max="21" width="18.140625" customWidth="1"/>
    <col min="22" max="22" width="11.7109375" customWidth="1"/>
    <col min="23" max="23" width="11.85546875" customWidth="1"/>
    <col min="24" max="24" width="18.28515625" customWidth="1"/>
    <col min="25" max="25" width="11.85546875" customWidth="1"/>
    <col min="28" max="28" width="20.140625" customWidth="1"/>
  </cols>
  <sheetData>
    <row r="2" spans="1:28" ht="46.5" x14ac:dyDescent="0.7">
      <c r="B2" s="26" t="s">
        <v>81</v>
      </c>
    </row>
    <row r="3" spans="1:28" ht="15.75" thickBot="1" x14ac:dyDescent="0.3">
      <c r="AB3" s="25"/>
    </row>
    <row r="4" spans="1:28" ht="18.75" customHeight="1" x14ac:dyDescent="0.3">
      <c r="A4" s="4" t="s">
        <v>8</v>
      </c>
      <c r="B4" s="47" t="s">
        <v>139</v>
      </c>
      <c r="C4" s="48" t="s">
        <v>75</v>
      </c>
      <c r="D4" s="61" t="s">
        <v>137</v>
      </c>
      <c r="E4" s="152" t="s">
        <v>140</v>
      </c>
      <c r="F4" s="153" t="s">
        <v>76</v>
      </c>
      <c r="G4" s="154" t="s">
        <v>137</v>
      </c>
      <c r="H4" s="47" t="s">
        <v>140</v>
      </c>
      <c r="I4" s="48" t="s">
        <v>77</v>
      </c>
      <c r="J4" s="61" t="s">
        <v>137</v>
      </c>
      <c r="K4" s="47" t="s">
        <v>143</v>
      </c>
      <c r="L4" s="48" t="s">
        <v>78</v>
      </c>
      <c r="M4" s="61"/>
      <c r="N4" s="17"/>
      <c r="O4" s="17"/>
      <c r="P4" s="17"/>
      <c r="Q4" s="10"/>
      <c r="R4" s="10"/>
      <c r="S4" s="10"/>
      <c r="T4" s="10"/>
      <c r="U4" s="10"/>
      <c r="V4" s="10"/>
      <c r="AB4" s="1"/>
    </row>
    <row r="5" spans="1:28" ht="33" customHeight="1" x14ac:dyDescent="0.3">
      <c r="A5" s="5" t="s">
        <v>101</v>
      </c>
      <c r="B5" s="50" t="s">
        <v>7</v>
      </c>
      <c r="C5" s="51" t="s">
        <v>89</v>
      </c>
      <c r="D5" s="49" t="s">
        <v>125</v>
      </c>
      <c r="E5" s="38" t="s">
        <v>7</v>
      </c>
      <c r="F5" s="39" t="s">
        <v>89</v>
      </c>
      <c r="G5" s="40" t="s">
        <v>125</v>
      </c>
      <c r="H5" s="50" t="s">
        <v>7</v>
      </c>
      <c r="I5" s="51" t="s">
        <v>89</v>
      </c>
      <c r="J5" s="49" t="s">
        <v>125</v>
      </c>
      <c r="K5" s="50" t="s">
        <v>7</v>
      </c>
      <c r="L5" s="51" t="s">
        <v>89</v>
      </c>
      <c r="M5" s="49" t="s">
        <v>125</v>
      </c>
      <c r="N5" s="17"/>
      <c r="O5" s="17"/>
      <c r="P5" s="17"/>
      <c r="Q5" s="11"/>
      <c r="R5" s="11"/>
      <c r="S5" s="11"/>
      <c r="T5" s="11"/>
      <c r="U5" s="11"/>
      <c r="V5" s="11"/>
      <c r="AB5" s="25"/>
    </row>
    <row r="6" spans="1:28" ht="31.5" customHeight="1" x14ac:dyDescent="0.4">
      <c r="A6" s="4">
        <v>27</v>
      </c>
      <c r="B6" s="104">
        <v>61.86</v>
      </c>
      <c r="C6" s="105" t="s">
        <v>97</v>
      </c>
      <c r="D6" s="54" t="s">
        <v>130</v>
      </c>
      <c r="E6" s="155">
        <v>198.64</v>
      </c>
      <c r="F6" s="156" t="s">
        <v>98</v>
      </c>
      <c r="G6" s="41" t="s">
        <v>129</v>
      </c>
      <c r="H6" s="104">
        <v>199.41</v>
      </c>
      <c r="I6" s="105" t="s">
        <v>98</v>
      </c>
      <c r="J6" s="54" t="s">
        <v>129</v>
      </c>
      <c r="K6" s="104">
        <v>75.349999999999994</v>
      </c>
      <c r="L6" s="105" t="s">
        <v>97</v>
      </c>
      <c r="M6" s="54" t="s">
        <v>131</v>
      </c>
      <c r="N6" s="18"/>
      <c r="O6" s="18"/>
      <c r="P6" s="18"/>
      <c r="Q6" s="12"/>
      <c r="R6" s="12"/>
      <c r="S6" s="12"/>
      <c r="T6" s="12"/>
      <c r="U6" s="12"/>
      <c r="V6" s="12"/>
      <c r="AB6" s="1"/>
    </row>
    <row r="7" spans="1:28" ht="25.5" customHeight="1" x14ac:dyDescent="0.4">
      <c r="A7" s="2" t="s">
        <v>124</v>
      </c>
      <c r="B7" s="55"/>
      <c r="C7" s="166"/>
      <c r="D7" s="62"/>
      <c r="E7" s="42" t="s">
        <v>148</v>
      </c>
      <c r="F7" s="161"/>
      <c r="G7" s="44"/>
      <c r="H7" s="55" t="s">
        <v>148</v>
      </c>
      <c r="I7" s="166"/>
      <c r="J7" s="62"/>
      <c r="K7" s="55"/>
      <c r="L7" s="166"/>
      <c r="M7" s="62"/>
      <c r="N7" s="19"/>
      <c r="O7" s="20"/>
      <c r="P7" s="19"/>
      <c r="Q7" s="13"/>
      <c r="R7" s="14"/>
      <c r="S7" s="13"/>
      <c r="T7" s="13"/>
      <c r="U7" s="14"/>
      <c r="V7" s="13"/>
    </row>
    <row r="8" spans="1:28" ht="23.25" customHeight="1" thickBot="1" x14ac:dyDescent="0.45">
      <c r="A8" s="3"/>
      <c r="B8" s="106"/>
      <c r="C8" s="56"/>
      <c r="D8" s="108"/>
      <c r="E8" s="184" t="s">
        <v>133</v>
      </c>
      <c r="F8" s="43">
        <v>30000000</v>
      </c>
      <c r="G8" s="185"/>
      <c r="H8" s="106" t="s">
        <v>134</v>
      </c>
      <c r="I8" s="56"/>
      <c r="J8" s="108"/>
      <c r="K8" s="106"/>
      <c r="L8" s="56"/>
      <c r="M8" s="108"/>
      <c r="N8" s="18"/>
      <c r="O8" s="18"/>
      <c r="P8" s="21"/>
      <c r="Q8" s="12"/>
      <c r="R8" s="12"/>
      <c r="S8" s="15"/>
      <c r="T8" s="12"/>
      <c r="U8" s="12"/>
      <c r="V8" s="15"/>
    </row>
    <row r="9" spans="1:28" ht="24.75" customHeight="1" x14ac:dyDescent="0.3">
      <c r="A9" s="22"/>
      <c r="B9" s="47" t="s">
        <v>139</v>
      </c>
      <c r="C9" s="48" t="s">
        <v>74</v>
      </c>
      <c r="D9" s="61"/>
      <c r="E9" s="47" t="s">
        <v>138</v>
      </c>
      <c r="F9" s="48" t="s">
        <v>2</v>
      </c>
      <c r="G9" s="61"/>
      <c r="H9" s="47" t="s">
        <v>138</v>
      </c>
      <c r="I9" s="48" t="s">
        <v>3</v>
      </c>
      <c r="J9" s="61"/>
      <c r="K9" s="47" t="s">
        <v>139</v>
      </c>
      <c r="L9" s="48" t="s">
        <v>4</v>
      </c>
      <c r="M9" s="61"/>
      <c r="N9" s="47" t="s">
        <v>138</v>
      </c>
      <c r="O9" s="48" t="s">
        <v>5</v>
      </c>
      <c r="P9" s="61"/>
      <c r="Q9" s="47" t="s">
        <v>138</v>
      </c>
      <c r="R9" s="48" t="s">
        <v>6</v>
      </c>
      <c r="S9" s="61"/>
      <c r="T9" s="17"/>
      <c r="U9" s="17"/>
      <c r="V9" s="17"/>
      <c r="W9" s="17"/>
      <c r="X9" s="17"/>
      <c r="Y9" s="17"/>
    </row>
    <row r="10" spans="1:28" ht="28.5" customHeight="1" x14ac:dyDescent="0.3">
      <c r="A10" s="22"/>
      <c r="B10" s="50" t="s">
        <v>7</v>
      </c>
      <c r="C10" s="51" t="s">
        <v>88</v>
      </c>
      <c r="D10" s="49" t="s">
        <v>125</v>
      </c>
      <c r="E10" s="50" t="s">
        <v>7</v>
      </c>
      <c r="F10" s="51" t="s">
        <v>88</v>
      </c>
      <c r="G10" s="49" t="s">
        <v>125</v>
      </c>
      <c r="H10" s="50" t="s">
        <v>7</v>
      </c>
      <c r="I10" s="51" t="s">
        <v>88</v>
      </c>
      <c r="J10" s="49" t="s">
        <v>125</v>
      </c>
      <c r="K10" s="50" t="s">
        <v>7</v>
      </c>
      <c r="L10" s="51" t="s">
        <v>88</v>
      </c>
      <c r="M10" s="49" t="s">
        <v>125</v>
      </c>
      <c r="N10" s="50" t="s">
        <v>7</v>
      </c>
      <c r="O10" s="51" t="s">
        <v>89</v>
      </c>
      <c r="P10" s="49" t="s">
        <v>125</v>
      </c>
      <c r="Q10" s="50" t="s">
        <v>7</v>
      </c>
      <c r="R10" s="51" t="s">
        <v>89</v>
      </c>
      <c r="S10" s="49" t="s">
        <v>125</v>
      </c>
      <c r="T10" s="17"/>
      <c r="U10" s="17"/>
      <c r="V10" s="17"/>
      <c r="W10" s="17"/>
      <c r="X10" s="17"/>
      <c r="Y10" s="17"/>
    </row>
    <row r="11" spans="1:28" ht="30" customHeight="1" x14ac:dyDescent="0.4">
      <c r="A11" s="2" t="s">
        <v>123</v>
      </c>
      <c r="B11" s="104">
        <v>47.96</v>
      </c>
      <c r="C11" s="105">
        <v>7.11</v>
      </c>
      <c r="D11" s="54" t="s">
        <v>130</v>
      </c>
      <c r="E11" s="104">
        <v>77.7</v>
      </c>
      <c r="F11" s="105">
        <v>7.11</v>
      </c>
      <c r="G11" s="54" t="s">
        <v>131</v>
      </c>
      <c r="H11" s="104">
        <v>77.83</v>
      </c>
      <c r="I11" s="105">
        <v>7.11</v>
      </c>
      <c r="J11" s="54" t="s">
        <v>131</v>
      </c>
      <c r="K11" s="104">
        <v>57.14</v>
      </c>
      <c r="L11" s="105">
        <v>7.11</v>
      </c>
      <c r="M11" s="54" t="s">
        <v>130</v>
      </c>
      <c r="N11" s="104">
        <v>78.260000000000005</v>
      </c>
      <c r="O11" s="105" t="s">
        <v>99</v>
      </c>
      <c r="P11" s="54" t="s">
        <v>131</v>
      </c>
      <c r="Q11" s="104">
        <v>69.069999999999993</v>
      </c>
      <c r="R11" s="105">
        <f>7.11+64.15</f>
        <v>71.260000000000005</v>
      </c>
      <c r="S11" s="54" t="s">
        <v>131</v>
      </c>
      <c r="T11" s="18"/>
      <c r="U11" s="18"/>
      <c r="V11" s="18"/>
      <c r="W11" s="18"/>
      <c r="X11" s="18"/>
      <c r="Y11" s="18"/>
    </row>
    <row r="12" spans="1:28" ht="24" customHeight="1" x14ac:dyDescent="0.4">
      <c r="A12" s="22"/>
      <c r="B12" s="55"/>
      <c r="C12" s="56"/>
      <c r="D12" s="62"/>
      <c r="E12" s="55"/>
      <c r="F12" s="56"/>
      <c r="G12" s="62"/>
      <c r="H12" s="55"/>
      <c r="I12" s="56"/>
      <c r="J12" s="62"/>
      <c r="K12" s="55"/>
      <c r="L12" s="56"/>
      <c r="M12" s="62"/>
      <c r="N12" s="55"/>
      <c r="O12" s="56"/>
      <c r="P12" s="62"/>
      <c r="Q12" s="55"/>
      <c r="R12" s="166"/>
      <c r="S12" s="62"/>
      <c r="T12" s="19"/>
      <c r="U12" s="20"/>
      <c r="V12" s="19"/>
      <c r="W12" s="19"/>
      <c r="X12" s="20"/>
      <c r="Y12" s="19"/>
    </row>
    <row r="13" spans="1:28" ht="18" customHeight="1" thickBot="1" x14ac:dyDescent="0.45">
      <c r="A13" s="22"/>
      <c r="B13" s="58"/>
      <c r="C13" s="60"/>
      <c r="D13" s="63"/>
      <c r="E13" s="58"/>
      <c r="F13" s="60"/>
      <c r="G13" s="63"/>
      <c r="H13" s="58"/>
      <c r="I13" s="60"/>
      <c r="J13" s="63"/>
      <c r="K13" s="58"/>
      <c r="L13" s="60"/>
      <c r="M13" s="63"/>
      <c r="N13" s="58"/>
      <c r="O13" s="160"/>
      <c r="P13" s="63"/>
      <c r="Q13" s="58"/>
      <c r="R13" s="181">
        <v>0</v>
      </c>
      <c r="S13" s="63"/>
      <c r="T13" s="18"/>
      <c r="U13" s="18"/>
      <c r="V13" s="21"/>
      <c r="W13" s="18"/>
      <c r="X13" s="18"/>
      <c r="Y13" s="21"/>
    </row>
    <row r="14" spans="1:28" ht="20.25" customHeight="1" x14ac:dyDescent="0.3">
      <c r="A14" s="218" t="s">
        <v>122</v>
      </c>
      <c r="B14" s="47" t="s">
        <v>139</v>
      </c>
      <c r="C14" s="48" t="s">
        <v>51</v>
      </c>
      <c r="D14" s="61"/>
      <c r="E14" s="47" t="s">
        <v>138</v>
      </c>
      <c r="F14" s="48" t="s">
        <v>52</v>
      </c>
      <c r="G14" s="61"/>
      <c r="H14" s="47" t="s">
        <v>138</v>
      </c>
      <c r="I14" s="48" t="s">
        <v>53</v>
      </c>
      <c r="J14" s="61"/>
      <c r="K14" s="47" t="s">
        <v>139</v>
      </c>
      <c r="L14" s="48" t="s">
        <v>54</v>
      </c>
      <c r="M14" s="61"/>
      <c r="N14" s="221" t="s">
        <v>139</v>
      </c>
      <c r="O14" s="222" t="s">
        <v>55</v>
      </c>
      <c r="P14" s="223"/>
      <c r="Q14" s="47" t="s">
        <v>138</v>
      </c>
      <c r="R14" s="48" t="s">
        <v>56</v>
      </c>
      <c r="S14" s="61"/>
      <c r="T14" s="199" t="s">
        <v>138</v>
      </c>
      <c r="U14" s="186" t="s">
        <v>57</v>
      </c>
      <c r="V14" s="187"/>
      <c r="W14" s="47" t="s">
        <v>139</v>
      </c>
      <c r="X14" s="48" t="s">
        <v>71</v>
      </c>
      <c r="Y14" s="61"/>
    </row>
    <row r="15" spans="1:28" ht="28.5" customHeight="1" x14ac:dyDescent="0.3">
      <c r="A15" s="219"/>
      <c r="B15" s="50" t="s">
        <v>7</v>
      </c>
      <c r="C15" s="51" t="s">
        <v>88</v>
      </c>
      <c r="D15" s="49" t="s">
        <v>125</v>
      </c>
      <c r="E15" s="50" t="s">
        <v>7</v>
      </c>
      <c r="F15" s="51" t="s">
        <v>88</v>
      </c>
      <c r="G15" s="49" t="s">
        <v>125</v>
      </c>
      <c r="H15" s="50" t="s">
        <v>7</v>
      </c>
      <c r="I15" s="51" t="s">
        <v>88</v>
      </c>
      <c r="J15" s="49" t="s">
        <v>125</v>
      </c>
      <c r="K15" s="50" t="s">
        <v>7</v>
      </c>
      <c r="L15" s="51" t="s">
        <v>88</v>
      </c>
      <c r="M15" s="49" t="s">
        <v>125</v>
      </c>
      <c r="N15" s="224" t="s">
        <v>7</v>
      </c>
      <c r="O15" s="225" t="s">
        <v>88</v>
      </c>
      <c r="P15" s="226" t="s">
        <v>125</v>
      </c>
      <c r="Q15" s="50" t="s">
        <v>7</v>
      </c>
      <c r="R15" s="51" t="s">
        <v>88</v>
      </c>
      <c r="S15" s="49" t="s">
        <v>125</v>
      </c>
      <c r="T15" s="200" t="s">
        <v>7</v>
      </c>
      <c r="U15" s="201" t="s">
        <v>88</v>
      </c>
      <c r="V15" s="202" t="s">
        <v>125</v>
      </c>
      <c r="W15" s="50" t="s">
        <v>7</v>
      </c>
      <c r="X15" s="51" t="s">
        <v>88</v>
      </c>
      <c r="Y15" s="49" t="s">
        <v>125</v>
      </c>
    </row>
    <row r="16" spans="1:28" ht="30" customHeight="1" x14ac:dyDescent="0.4">
      <c r="A16" s="219"/>
      <c r="B16" s="52">
        <v>47.96</v>
      </c>
      <c r="C16" s="53">
        <v>7.11</v>
      </c>
      <c r="D16" s="54" t="s">
        <v>130</v>
      </c>
      <c r="E16" s="52">
        <v>77.7</v>
      </c>
      <c r="F16" s="53">
        <v>7.11</v>
      </c>
      <c r="G16" s="54" t="s">
        <v>131</v>
      </c>
      <c r="H16" s="52">
        <v>77.83</v>
      </c>
      <c r="I16" s="53">
        <v>7.11</v>
      </c>
      <c r="J16" s="54" t="s">
        <v>131</v>
      </c>
      <c r="K16" s="52">
        <v>57.14</v>
      </c>
      <c r="L16" s="53">
        <v>7.11</v>
      </c>
      <c r="M16" s="54" t="s">
        <v>130</v>
      </c>
      <c r="N16" s="227">
        <v>57.41</v>
      </c>
      <c r="O16" s="228">
        <v>8.1999999999999993</v>
      </c>
      <c r="P16" s="229" t="s">
        <v>130</v>
      </c>
      <c r="Q16" s="52">
        <v>76</v>
      </c>
      <c r="R16" s="53">
        <v>17.09</v>
      </c>
      <c r="S16" s="54" t="s">
        <v>131</v>
      </c>
      <c r="T16" s="203">
        <v>77.290000000000006</v>
      </c>
      <c r="U16" s="204">
        <v>19.04</v>
      </c>
      <c r="V16" s="205" t="s">
        <v>131</v>
      </c>
      <c r="W16" s="52">
        <v>48.23</v>
      </c>
      <c r="X16" s="53">
        <v>7.11</v>
      </c>
      <c r="Y16" s="54" t="s">
        <v>130</v>
      </c>
    </row>
    <row r="17" spans="1:28" ht="24" customHeight="1" x14ac:dyDescent="0.4">
      <c r="A17" s="219"/>
      <c r="B17" s="55"/>
      <c r="C17" s="56"/>
      <c r="D17" s="62"/>
      <c r="E17" s="55"/>
      <c r="F17" s="56"/>
      <c r="G17" s="62"/>
      <c r="H17" s="55"/>
      <c r="I17" s="56"/>
      <c r="J17" s="62"/>
      <c r="K17" s="55"/>
      <c r="L17" s="56"/>
      <c r="M17" s="62"/>
      <c r="N17" s="230"/>
      <c r="O17" s="231"/>
      <c r="P17" s="232"/>
      <c r="Q17" s="55"/>
      <c r="R17" s="56"/>
      <c r="S17" s="62"/>
      <c r="T17" s="206"/>
      <c r="U17" s="207"/>
      <c r="V17" s="208"/>
      <c r="W17" s="55"/>
      <c r="X17" s="56"/>
      <c r="Y17" s="62"/>
    </row>
    <row r="18" spans="1:28" ht="21" customHeight="1" thickBot="1" x14ac:dyDescent="0.45">
      <c r="A18" s="220"/>
      <c r="B18" s="58"/>
      <c r="C18" s="60"/>
      <c r="D18" s="63"/>
      <c r="E18" s="58"/>
      <c r="F18" s="60"/>
      <c r="G18" s="63"/>
      <c r="H18" s="58"/>
      <c r="I18" s="160"/>
      <c r="J18" s="63"/>
      <c r="K18" s="58"/>
      <c r="L18" s="60"/>
      <c r="M18" s="63"/>
      <c r="N18" s="233"/>
      <c r="O18" s="234"/>
      <c r="P18" s="235">
        <v>83000</v>
      </c>
      <c r="Q18" s="58"/>
      <c r="R18" s="60"/>
      <c r="S18" s="63">
        <v>0</v>
      </c>
      <c r="T18" s="209"/>
      <c r="U18" s="210"/>
      <c r="V18" s="211"/>
      <c r="W18" s="58"/>
      <c r="X18" s="59"/>
      <c r="Y18" s="63"/>
    </row>
    <row r="19" spans="1:28" ht="20.25" customHeight="1" x14ac:dyDescent="0.3">
      <c r="A19" s="218" t="s">
        <v>121</v>
      </c>
      <c r="B19" s="47" t="s">
        <v>139</v>
      </c>
      <c r="C19" s="48" t="s">
        <v>72</v>
      </c>
      <c r="D19" s="61"/>
      <c r="E19" s="47" t="s">
        <v>138</v>
      </c>
      <c r="F19" s="48" t="s">
        <v>73</v>
      </c>
      <c r="G19" s="61"/>
      <c r="H19" s="47" t="s">
        <v>138</v>
      </c>
      <c r="I19" s="48" t="s">
        <v>45</v>
      </c>
      <c r="J19" s="61"/>
      <c r="K19" s="47" t="s">
        <v>139</v>
      </c>
      <c r="L19" s="48" t="s">
        <v>46</v>
      </c>
      <c r="M19" s="61"/>
      <c r="N19" s="47" t="s">
        <v>139</v>
      </c>
      <c r="O19" s="48" t="s">
        <v>47</v>
      </c>
      <c r="P19" s="61"/>
      <c r="Q19" s="47" t="s">
        <v>138</v>
      </c>
      <c r="R19" s="48" t="s">
        <v>48</v>
      </c>
      <c r="S19" s="61"/>
      <c r="T19" s="47" t="s">
        <v>138</v>
      </c>
      <c r="U19" s="48" t="s">
        <v>49</v>
      </c>
      <c r="V19" s="61"/>
      <c r="W19" s="47" t="s">
        <v>139</v>
      </c>
      <c r="X19" s="48" t="s">
        <v>50</v>
      </c>
      <c r="Y19" s="61"/>
      <c r="AB19" s="37"/>
    </row>
    <row r="20" spans="1:28" ht="30" customHeight="1" x14ac:dyDescent="0.3">
      <c r="A20" s="219"/>
      <c r="B20" s="50" t="s">
        <v>7</v>
      </c>
      <c r="C20" s="51" t="s">
        <v>88</v>
      </c>
      <c r="D20" s="49" t="s">
        <v>125</v>
      </c>
      <c r="E20" s="50" t="s">
        <v>7</v>
      </c>
      <c r="F20" s="51" t="s">
        <v>88</v>
      </c>
      <c r="G20" s="49" t="s">
        <v>125</v>
      </c>
      <c r="H20" s="50" t="s">
        <v>7</v>
      </c>
      <c r="I20" s="51" t="s">
        <v>88</v>
      </c>
      <c r="J20" s="49" t="s">
        <v>125</v>
      </c>
      <c r="K20" s="50" t="s">
        <v>7</v>
      </c>
      <c r="L20" s="51" t="s">
        <v>88</v>
      </c>
      <c r="M20" s="49" t="s">
        <v>125</v>
      </c>
      <c r="N20" s="50" t="s">
        <v>7</v>
      </c>
      <c r="O20" s="51" t="s">
        <v>88</v>
      </c>
      <c r="P20" s="49" t="s">
        <v>125</v>
      </c>
      <c r="Q20" s="50" t="s">
        <v>7</v>
      </c>
      <c r="R20" s="51" t="s">
        <v>88</v>
      </c>
      <c r="S20" s="49" t="s">
        <v>125</v>
      </c>
      <c r="T20" s="50" t="s">
        <v>7</v>
      </c>
      <c r="U20" s="51" t="s">
        <v>88</v>
      </c>
      <c r="V20" s="49" t="s">
        <v>125</v>
      </c>
      <c r="W20" s="50" t="s">
        <v>7</v>
      </c>
      <c r="X20" s="51" t="s">
        <v>88</v>
      </c>
      <c r="Y20" s="49" t="s">
        <v>125</v>
      </c>
    </row>
    <row r="21" spans="1:28" ht="30" customHeight="1" x14ac:dyDescent="0.4">
      <c r="A21" s="219"/>
      <c r="B21" s="52">
        <v>47.96</v>
      </c>
      <c r="C21" s="53">
        <v>7.11</v>
      </c>
      <c r="D21" s="54" t="s">
        <v>130</v>
      </c>
      <c r="E21" s="52">
        <v>77.7</v>
      </c>
      <c r="F21" s="53">
        <v>7.11</v>
      </c>
      <c r="G21" s="54" t="s">
        <v>131</v>
      </c>
      <c r="H21" s="52">
        <v>77.83</v>
      </c>
      <c r="I21" s="53">
        <v>7.11</v>
      </c>
      <c r="J21" s="54" t="s">
        <v>131</v>
      </c>
      <c r="K21" s="52">
        <v>57.14</v>
      </c>
      <c r="L21" s="53">
        <v>7.11</v>
      </c>
      <c r="M21" s="54" t="s">
        <v>130</v>
      </c>
      <c r="N21" s="52">
        <v>57.41</v>
      </c>
      <c r="O21" s="53">
        <v>7.11</v>
      </c>
      <c r="P21" s="54" t="s">
        <v>130</v>
      </c>
      <c r="Q21" s="52">
        <v>77.290000000000006</v>
      </c>
      <c r="R21" s="53">
        <v>17.09</v>
      </c>
      <c r="S21" s="54" t="s">
        <v>131</v>
      </c>
      <c r="T21" s="52">
        <v>77.290000000000006</v>
      </c>
      <c r="U21" s="53">
        <v>17.09</v>
      </c>
      <c r="V21" s="54" t="s">
        <v>131</v>
      </c>
      <c r="W21" s="52">
        <v>48.23</v>
      </c>
      <c r="X21" s="53">
        <v>7.11</v>
      </c>
      <c r="Y21" s="54" t="s">
        <v>130</v>
      </c>
    </row>
    <row r="22" spans="1:28" ht="24" customHeight="1" x14ac:dyDescent="0.4">
      <c r="A22" s="219"/>
      <c r="B22" s="55"/>
      <c r="C22" s="56"/>
      <c r="D22" s="62"/>
      <c r="E22" s="55"/>
      <c r="F22" s="56"/>
      <c r="G22" s="62"/>
      <c r="H22" s="55"/>
      <c r="I22" s="56"/>
      <c r="J22" s="62"/>
      <c r="K22" s="55"/>
      <c r="L22" s="56"/>
      <c r="M22" s="62"/>
      <c r="N22" s="55"/>
      <c r="O22" s="56"/>
      <c r="P22" s="62"/>
      <c r="Q22" s="55" t="s">
        <v>146</v>
      </c>
      <c r="R22" s="166"/>
      <c r="S22" s="62"/>
      <c r="T22" s="55"/>
      <c r="U22" s="166"/>
      <c r="V22" s="62"/>
      <c r="W22" s="55"/>
      <c r="X22" s="56"/>
      <c r="Y22" s="62"/>
    </row>
    <row r="23" spans="1:28" ht="22.5" customHeight="1" thickBot="1" x14ac:dyDescent="0.45">
      <c r="A23" s="220"/>
      <c r="B23" s="58"/>
      <c r="C23" s="60"/>
      <c r="D23" s="63"/>
      <c r="E23" s="58"/>
      <c r="F23" s="60"/>
      <c r="G23" s="63"/>
      <c r="H23" s="58"/>
      <c r="I23" s="60"/>
      <c r="J23" s="63"/>
      <c r="K23" s="58"/>
      <c r="L23" s="60"/>
      <c r="M23" s="63"/>
      <c r="N23" s="58"/>
      <c r="O23" s="60"/>
      <c r="P23" s="63"/>
      <c r="Q23" s="58"/>
      <c r="R23" s="56"/>
      <c r="S23" s="63"/>
      <c r="T23" s="58"/>
      <c r="U23" s="56"/>
      <c r="V23" s="63"/>
      <c r="W23" s="58"/>
      <c r="X23" s="59"/>
      <c r="Y23" s="63"/>
    </row>
    <row r="24" spans="1:28" ht="21.75" customHeight="1" x14ac:dyDescent="0.3">
      <c r="A24" s="218" t="s">
        <v>120</v>
      </c>
      <c r="B24" s="47" t="s">
        <v>139</v>
      </c>
      <c r="C24" s="48" t="s">
        <v>69</v>
      </c>
      <c r="D24" s="64"/>
      <c r="E24" s="47" t="s">
        <v>138</v>
      </c>
      <c r="F24" s="48" t="s">
        <v>36</v>
      </c>
      <c r="G24" s="61"/>
      <c r="H24" s="47" t="s">
        <v>138</v>
      </c>
      <c r="I24" s="48" t="s">
        <v>70</v>
      </c>
      <c r="J24" s="61"/>
      <c r="K24" s="47" t="s">
        <v>139</v>
      </c>
      <c r="L24" s="48" t="s">
        <v>38</v>
      </c>
      <c r="M24" s="61"/>
      <c r="N24" s="47" t="s">
        <v>139</v>
      </c>
      <c r="O24" s="48" t="s">
        <v>39</v>
      </c>
      <c r="P24" s="61"/>
      <c r="Q24" s="47" t="s">
        <v>138</v>
      </c>
      <c r="R24" s="48" t="s">
        <v>40</v>
      </c>
      <c r="S24" s="61"/>
      <c r="T24" s="47" t="s">
        <v>138</v>
      </c>
      <c r="U24" s="48" t="s">
        <v>41</v>
      </c>
      <c r="V24" s="61"/>
      <c r="W24" s="47" t="s">
        <v>139</v>
      </c>
      <c r="X24" s="48" t="s">
        <v>42</v>
      </c>
      <c r="Y24" s="61"/>
    </row>
    <row r="25" spans="1:28" ht="30" customHeight="1" x14ac:dyDescent="0.3">
      <c r="A25" s="219"/>
      <c r="B25" s="50" t="s">
        <v>7</v>
      </c>
      <c r="C25" s="51" t="s">
        <v>88</v>
      </c>
      <c r="D25" s="49" t="s">
        <v>125</v>
      </c>
      <c r="E25" s="50" t="s">
        <v>7</v>
      </c>
      <c r="F25" s="51" t="s">
        <v>88</v>
      </c>
      <c r="G25" s="49" t="s">
        <v>125</v>
      </c>
      <c r="H25" s="50" t="s">
        <v>7</v>
      </c>
      <c r="I25" s="51" t="s">
        <v>88</v>
      </c>
      <c r="J25" s="49" t="s">
        <v>125</v>
      </c>
      <c r="K25" s="50" t="s">
        <v>7</v>
      </c>
      <c r="L25" s="51" t="s">
        <v>88</v>
      </c>
      <c r="M25" s="49" t="s">
        <v>125</v>
      </c>
      <c r="N25" s="50" t="s">
        <v>7</v>
      </c>
      <c r="O25" s="51" t="s">
        <v>88</v>
      </c>
      <c r="P25" s="49" t="s">
        <v>125</v>
      </c>
      <c r="Q25" s="50" t="s">
        <v>7</v>
      </c>
      <c r="R25" s="51" t="s">
        <v>88</v>
      </c>
      <c r="S25" s="49" t="s">
        <v>125</v>
      </c>
      <c r="T25" s="50" t="s">
        <v>7</v>
      </c>
      <c r="U25" s="51" t="s">
        <v>88</v>
      </c>
      <c r="V25" s="49" t="s">
        <v>125</v>
      </c>
      <c r="W25" s="50" t="s">
        <v>7</v>
      </c>
      <c r="X25" s="51" t="s">
        <v>88</v>
      </c>
      <c r="Y25" s="49" t="s">
        <v>125</v>
      </c>
    </row>
    <row r="26" spans="1:28" ht="28.5" customHeight="1" x14ac:dyDescent="0.4">
      <c r="A26" s="219"/>
      <c r="B26" s="52">
        <v>47.96</v>
      </c>
      <c r="C26" s="53">
        <v>7.11</v>
      </c>
      <c r="D26" s="54" t="s">
        <v>130</v>
      </c>
      <c r="E26" s="52">
        <v>77.7</v>
      </c>
      <c r="F26" s="53">
        <v>7.11</v>
      </c>
      <c r="G26" s="54" t="s">
        <v>131</v>
      </c>
      <c r="H26" s="52">
        <v>77.83</v>
      </c>
      <c r="I26" s="53">
        <v>7.11</v>
      </c>
      <c r="J26" s="54" t="s">
        <v>131</v>
      </c>
      <c r="K26" s="52">
        <v>57.14</v>
      </c>
      <c r="L26" s="53">
        <v>7.11</v>
      </c>
      <c r="M26" s="54" t="s">
        <v>130</v>
      </c>
      <c r="N26" s="52">
        <v>57.41</v>
      </c>
      <c r="O26" s="53">
        <v>7.11</v>
      </c>
      <c r="P26" s="54" t="s">
        <v>130</v>
      </c>
      <c r="Q26" s="52">
        <v>76</v>
      </c>
      <c r="R26" s="53">
        <v>19.04</v>
      </c>
      <c r="S26" s="54" t="s">
        <v>131</v>
      </c>
      <c r="T26" s="52">
        <v>77.290000000000006</v>
      </c>
      <c r="U26" s="53">
        <v>17.09</v>
      </c>
      <c r="V26" s="54" t="s">
        <v>131</v>
      </c>
      <c r="W26" s="52">
        <v>48.23</v>
      </c>
      <c r="X26" s="53">
        <v>7.11</v>
      </c>
      <c r="Y26" s="54" t="s">
        <v>130</v>
      </c>
    </row>
    <row r="27" spans="1:28" ht="24.75" customHeight="1" x14ac:dyDescent="0.4">
      <c r="A27" s="219"/>
      <c r="B27" s="55"/>
      <c r="C27" s="56"/>
      <c r="D27" s="57"/>
      <c r="E27" s="55"/>
      <c r="F27" s="56"/>
      <c r="G27" s="62"/>
      <c r="H27" s="55"/>
      <c r="I27" s="56"/>
      <c r="J27" s="62"/>
      <c r="K27" s="55"/>
      <c r="L27" s="56"/>
      <c r="M27" s="62"/>
      <c r="N27" s="55"/>
      <c r="O27" s="56"/>
      <c r="P27" s="62"/>
      <c r="Q27" s="55"/>
      <c r="R27" s="166"/>
      <c r="S27" s="62"/>
      <c r="T27" s="55"/>
      <c r="U27" s="56"/>
      <c r="V27" s="62"/>
      <c r="W27" s="55"/>
      <c r="X27" s="56"/>
      <c r="Y27" s="62"/>
    </row>
    <row r="28" spans="1:28" ht="21" customHeight="1" thickBot="1" x14ac:dyDescent="0.45">
      <c r="A28" s="220"/>
      <c r="B28" s="58"/>
      <c r="C28" s="60"/>
      <c r="D28" s="60"/>
      <c r="E28" s="58"/>
      <c r="F28" s="157"/>
      <c r="G28" s="63"/>
      <c r="H28" s="58"/>
      <c r="I28" s="157"/>
      <c r="J28" s="63"/>
      <c r="K28" s="58"/>
      <c r="L28" s="157"/>
      <c r="M28" s="63"/>
      <c r="N28" s="58"/>
      <c r="O28" s="157"/>
      <c r="P28" s="63"/>
      <c r="Q28" s="58"/>
      <c r="R28" s="56"/>
      <c r="S28" s="63">
        <v>88700</v>
      </c>
      <c r="T28" s="58"/>
      <c r="U28" s="59"/>
      <c r="V28" s="63"/>
      <c r="W28" s="58"/>
      <c r="X28" s="59"/>
      <c r="Y28" s="63"/>
    </row>
    <row r="29" spans="1:28" ht="23.25" customHeight="1" x14ac:dyDescent="0.3">
      <c r="A29" s="215" t="s">
        <v>119</v>
      </c>
      <c r="B29" s="97" t="s">
        <v>139</v>
      </c>
      <c r="C29" s="98" t="s">
        <v>68</v>
      </c>
      <c r="D29" s="99"/>
      <c r="E29" s="47" t="s">
        <v>138</v>
      </c>
      <c r="F29" s="48" t="s">
        <v>28</v>
      </c>
      <c r="G29" s="61"/>
      <c r="H29" s="47" t="s">
        <v>138</v>
      </c>
      <c r="I29" s="48" t="s">
        <v>29</v>
      </c>
      <c r="J29" s="61"/>
      <c r="K29" s="47" t="s">
        <v>139</v>
      </c>
      <c r="L29" s="48" t="s">
        <v>65</v>
      </c>
      <c r="M29" s="61"/>
      <c r="N29" s="47" t="s">
        <v>139</v>
      </c>
      <c r="O29" s="48" t="s">
        <v>31</v>
      </c>
      <c r="P29" s="61"/>
      <c r="Q29" s="47" t="s">
        <v>138</v>
      </c>
      <c r="R29" s="48" t="s">
        <v>32</v>
      </c>
      <c r="S29" s="61"/>
      <c r="T29" s="47" t="s">
        <v>138</v>
      </c>
      <c r="U29" s="48" t="s">
        <v>33</v>
      </c>
      <c r="V29" s="61"/>
      <c r="W29" s="47" t="s">
        <v>139</v>
      </c>
      <c r="X29" s="48" t="s">
        <v>34</v>
      </c>
      <c r="Y29" s="61"/>
    </row>
    <row r="30" spans="1:28" ht="26.25" customHeight="1" x14ac:dyDescent="0.3">
      <c r="A30" s="216"/>
      <c r="B30" s="85" t="s">
        <v>7</v>
      </c>
      <c r="C30" s="86" t="s">
        <v>88</v>
      </c>
      <c r="D30" s="87" t="s">
        <v>125</v>
      </c>
      <c r="E30" s="50" t="s">
        <v>7</v>
      </c>
      <c r="F30" s="51" t="s">
        <v>88</v>
      </c>
      <c r="G30" s="49" t="s">
        <v>125</v>
      </c>
      <c r="H30" s="50" t="s">
        <v>7</v>
      </c>
      <c r="I30" s="51" t="s">
        <v>88</v>
      </c>
      <c r="J30" s="49" t="s">
        <v>125</v>
      </c>
      <c r="K30" s="50" t="s">
        <v>7</v>
      </c>
      <c r="L30" s="51" t="s">
        <v>88</v>
      </c>
      <c r="M30" s="49" t="s">
        <v>125</v>
      </c>
      <c r="N30" s="50" t="s">
        <v>7</v>
      </c>
      <c r="O30" s="51" t="s">
        <v>88</v>
      </c>
      <c r="P30" s="49" t="s">
        <v>125</v>
      </c>
      <c r="Q30" s="50" t="s">
        <v>7</v>
      </c>
      <c r="R30" s="51" t="s">
        <v>88</v>
      </c>
      <c r="S30" s="49" t="s">
        <v>125</v>
      </c>
      <c r="T30" s="50" t="s">
        <v>7</v>
      </c>
      <c r="U30" s="51" t="s">
        <v>88</v>
      </c>
      <c r="V30" s="49" t="s">
        <v>125</v>
      </c>
      <c r="W30" s="50" t="s">
        <v>7</v>
      </c>
      <c r="X30" s="51" t="s">
        <v>88</v>
      </c>
      <c r="Y30" s="49" t="s">
        <v>125</v>
      </c>
    </row>
    <row r="31" spans="1:28" ht="33" customHeight="1" x14ac:dyDescent="0.4">
      <c r="A31" s="216"/>
      <c r="B31" s="88">
        <v>47.96</v>
      </c>
      <c r="C31" s="89">
        <v>7.11</v>
      </c>
      <c r="D31" s="90" t="s">
        <v>130</v>
      </c>
      <c r="E31" s="52">
        <v>77.7</v>
      </c>
      <c r="F31" s="53">
        <v>7.11</v>
      </c>
      <c r="G31" s="54" t="s">
        <v>131</v>
      </c>
      <c r="H31" s="52">
        <v>77.83</v>
      </c>
      <c r="I31" s="53">
        <v>7.11</v>
      </c>
      <c r="J31" s="54" t="s">
        <v>131</v>
      </c>
      <c r="K31" s="52">
        <v>57.14</v>
      </c>
      <c r="L31" s="53">
        <v>7.11</v>
      </c>
      <c r="M31" s="54" t="s">
        <v>130</v>
      </c>
      <c r="N31" s="52">
        <v>57.41</v>
      </c>
      <c r="O31" s="53">
        <v>7.11</v>
      </c>
      <c r="P31" s="54" t="s">
        <v>130</v>
      </c>
      <c r="Q31" s="52">
        <v>77.290000000000006</v>
      </c>
      <c r="R31" s="53">
        <v>17.09</v>
      </c>
      <c r="S31" s="54" t="s">
        <v>131</v>
      </c>
      <c r="T31" s="52">
        <v>77.290000000000006</v>
      </c>
      <c r="U31" s="53">
        <v>17.09</v>
      </c>
      <c r="V31" s="54" t="s">
        <v>131</v>
      </c>
      <c r="W31" s="52">
        <v>48.23</v>
      </c>
      <c r="X31" s="53">
        <v>7.11</v>
      </c>
      <c r="Y31" s="54" t="s">
        <v>130</v>
      </c>
    </row>
    <row r="32" spans="1:28" ht="24" customHeight="1" x14ac:dyDescent="0.4">
      <c r="A32" s="216"/>
      <c r="B32" s="91"/>
      <c r="C32" s="92"/>
      <c r="D32" s="93"/>
      <c r="E32" s="55"/>
      <c r="F32" s="56"/>
      <c r="G32" s="62"/>
      <c r="H32" s="55"/>
      <c r="I32" s="56"/>
      <c r="J32" s="62"/>
      <c r="K32" s="55"/>
      <c r="L32" s="56"/>
      <c r="M32" s="62"/>
      <c r="N32" s="55"/>
      <c r="O32" s="56"/>
      <c r="P32" s="62"/>
      <c r="Q32" s="55"/>
      <c r="R32" s="56"/>
      <c r="S32" s="62"/>
      <c r="T32" s="55"/>
      <c r="U32" s="56"/>
      <c r="V32" s="62"/>
      <c r="W32" s="55"/>
      <c r="X32" s="56"/>
      <c r="Y32" s="62"/>
    </row>
    <row r="33" spans="1:25" ht="21" customHeight="1" thickBot="1" x14ac:dyDescent="0.45">
      <c r="A33" s="217"/>
      <c r="B33" s="94"/>
      <c r="C33" s="100"/>
      <c r="D33" s="96"/>
      <c r="E33" s="58"/>
      <c r="F33" s="157"/>
      <c r="G33" s="63"/>
      <c r="H33" s="58"/>
      <c r="I33" s="157"/>
      <c r="J33" s="63"/>
      <c r="K33" s="58"/>
      <c r="L33" s="157"/>
      <c r="M33" s="63"/>
      <c r="N33" s="58"/>
      <c r="O33" s="60"/>
      <c r="P33" s="63"/>
      <c r="Q33" s="58"/>
      <c r="R33" s="60"/>
      <c r="S33" s="63"/>
      <c r="T33" s="58"/>
      <c r="U33" s="60"/>
      <c r="V33" s="63"/>
      <c r="W33" s="58"/>
      <c r="X33" s="59"/>
      <c r="Y33" s="63"/>
    </row>
    <row r="34" spans="1:25" ht="23.25" customHeight="1" x14ac:dyDescent="0.3">
      <c r="A34" s="215" t="s">
        <v>118</v>
      </c>
      <c r="B34" s="47" t="s">
        <v>139</v>
      </c>
      <c r="C34" s="48" t="s">
        <v>67</v>
      </c>
      <c r="D34" s="49"/>
      <c r="E34" s="47" t="s">
        <v>138</v>
      </c>
      <c r="F34" s="48" t="s">
        <v>20</v>
      </c>
      <c r="G34" s="61"/>
      <c r="H34" s="47" t="s">
        <v>138</v>
      </c>
      <c r="I34" s="48" t="s">
        <v>21</v>
      </c>
      <c r="J34" s="61"/>
      <c r="K34" s="47" t="s">
        <v>139</v>
      </c>
      <c r="L34" s="48" t="s">
        <v>22</v>
      </c>
      <c r="M34" s="61"/>
      <c r="N34" s="47" t="s">
        <v>139</v>
      </c>
      <c r="O34" s="48" t="s">
        <v>62</v>
      </c>
      <c r="P34" s="61"/>
      <c r="Q34" s="47" t="s">
        <v>138</v>
      </c>
      <c r="R34" s="48" t="s">
        <v>24</v>
      </c>
      <c r="S34" s="61"/>
      <c r="T34" s="47" t="s">
        <v>138</v>
      </c>
      <c r="U34" s="48" t="s">
        <v>25</v>
      </c>
      <c r="V34" s="61"/>
      <c r="W34" s="47" t="s">
        <v>139</v>
      </c>
      <c r="X34" s="48" t="s">
        <v>26</v>
      </c>
      <c r="Y34" s="61"/>
    </row>
    <row r="35" spans="1:25" ht="31.5" customHeight="1" x14ac:dyDescent="0.3">
      <c r="A35" s="216"/>
      <c r="B35" s="50" t="s">
        <v>7</v>
      </c>
      <c r="C35" s="51" t="s">
        <v>88</v>
      </c>
      <c r="D35" s="49" t="s">
        <v>125</v>
      </c>
      <c r="E35" s="50" t="s">
        <v>7</v>
      </c>
      <c r="F35" s="51" t="s">
        <v>88</v>
      </c>
      <c r="G35" s="49" t="s">
        <v>125</v>
      </c>
      <c r="H35" s="50" t="s">
        <v>7</v>
      </c>
      <c r="I35" s="51" t="s">
        <v>88</v>
      </c>
      <c r="J35" s="49" t="s">
        <v>125</v>
      </c>
      <c r="K35" s="50" t="s">
        <v>7</v>
      </c>
      <c r="L35" s="51" t="s">
        <v>88</v>
      </c>
      <c r="M35" s="49" t="s">
        <v>125</v>
      </c>
      <c r="N35" s="50" t="s">
        <v>7</v>
      </c>
      <c r="O35" s="51" t="s">
        <v>88</v>
      </c>
      <c r="P35" s="49" t="s">
        <v>125</v>
      </c>
      <c r="Q35" s="50" t="s">
        <v>7</v>
      </c>
      <c r="R35" s="51" t="s">
        <v>88</v>
      </c>
      <c r="S35" s="49" t="s">
        <v>125</v>
      </c>
      <c r="T35" s="50" t="s">
        <v>7</v>
      </c>
      <c r="U35" s="51" t="s">
        <v>88</v>
      </c>
      <c r="V35" s="49" t="s">
        <v>125</v>
      </c>
      <c r="W35" s="50" t="s">
        <v>7</v>
      </c>
      <c r="X35" s="51" t="s">
        <v>88</v>
      </c>
      <c r="Y35" s="49" t="s">
        <v>125</v>
      </c>
    </row>
    <row r="36" spans="1:25" ht="27.75" customHeight="1" x14ac:dyDescent="0.4">
      <c r="A36" s="216"/>
      <c r="B36" s="52">
        <v>47.96</v>
      </c>
      <c r="C36" s="53">
        <v>7.11</v>
      </c>
      <c r="D36" s="54" t="s">
        <v>130</v>
      </c>
      <c r="E36" s="52">
        <v>78.38</v>
      </c>
      <c r="F36" s="53">
        <v>7.11</v>
      </c>
      <c r="G36" s="54" t="s">
        <v>130</v>
      </c>
      <c r="H36" s="52">
        <v>76.930000000000007</v>
      </c>
      <c r="I36" s="53">
        <v>7.11</v>
      </c>
      <c r="J36" s="54" t="s">
        <v>131</v>
      </c>
      <c r="K36" s="52">
        <v>57.14</v>
      </c>
      <c r="L36" s="53">
        <v>7.11</v>
      </c>
      <c r="M36" s="54" t="s">
        <v>130</v>
      </c>
      <c r="N36" s="52">
        <v>57.41</v>
      </c>
      <c r="O36" s="53">
        <v>7.11</v>
      </c>
      <c r="P36" s="54" t="s">
        <v>130</v>
      </c>
      <c r="Q36" s="52">
        <v>77.290000000000006</v>
      </c>
      <c r="R36" s="53">
        <v>17.09</v>
      </c>
      <c r="S36" s="54" t="s">
        <v>131</v>
      </c>
      <c r="T36" s="52">
        <v>77.290000000000006</v>
      </c>
      <c r="U36" s="53">
        <v>17.09</v>
      </c>
      <c r="V36" s="54" t="s">
        <v>131</v>
      </c>
      <c r="W36" s="52">
        <v>48.23</v>
      </c>
      <c r="X36" s="53">
        <v>7.11</v>
      </c>
      <c r="Y36" s="54" t="s">
        <v>130</v>
      </c>
    </row>
    <row r="37" spans="1:25" ht="30.75" customHeight="1" x14ac:dyDescent="0.4">
      <c r="A37" s="216"/>
      <c r="B37" s="55"/>
      <c r="C37" s="56"/>
      <c r="D37" s="57"/>
      <c r="E37" s="55"/>
      <c r="F37" s="56"/>
      <c r="G37" s="62"/>
      <c r="H37" s="55"/>
      <c r="I37" s="56"/>
      <c r="J37" s="62"/>
      <c r="K37" s="55"/>
      <c r="L37" s="56"/>
      <c r="M37" s="62"/>
      <c r="N37" s="55"/>
      <c r="O37" s="56"/>
      <c r="P37" s="62"/>
      <c r="Q37" s="55"/>
      <c r="R37" s="166"/>
      <c r="S37" s="62"/>
      <c r="T37" s="55"/>
      <c r="U37" s="56"/>
      <c r="V37" s="62"/>
      <c r="W37" s="55"/>
      <c r="X37" s="56"/>
      <c r="Y37" s="62"/>
    </row>
    <row r="38" spans="1:25" ht="24.75" customHeight="1" thickBot="1" x14ac:dyDescent="0.45">
      <c r="A38" s="217"/>
      <c r="B38" s="58"/>
      <c r="C38" s="59"/>
      <c r="D38" s="60"/>
      <c r="E38" s="58"/>
      <c r="F38" s="157"/>
      <c r="G38" s="63"/>
      <c r="H38" s="58"/>
      <c r="I38" s="157"/>
      <c r="J38" s="63"/>
      <c r="K38" s="58"/>
      <c r="L38" s="59"/>
      <c r="M38" s="63"/>
      <c r="N38" s="58"/>
      <c r="O38" s="59"/>
      <c r="P38" s="63"/>
      <c r="Q38" s="58"/>
      <c r="R38" s="56"/>
      <c r="S38" s="63" t="s">
        <v>155</v>
      </c>
      <c r="T38" s="58"/>
      <c r="U38" s="60"/>
      <c r="V38" s="63"/>
      <c r="W38" s="58"/>
      <c r="X38" s="60"/>
      <c r="Y38" s="63"/>
    </row>
    <row r="39" spans="1:25" ht="20.25" customHeight="1" x14ac:dyDescent="0.3">
      <c r="A39" s="215" t="s">
        <v>117</v>
      </c>
      <c r="B39" s="47" t="s">
        <v>139</v>
      </c>
      <c r="C39" s="48" t="s">
        <v>58</v>
      </c>
      <c r="D39" s="64"/>
      <c r="E39" s="47" t="s">
        <v>144</v>
      </c>
      <c r="F39" s="48" t="s">
        <v>14</v>
      </c>
      <c r="G39" s="61"/>
      <c r="H39" s="47" t="s">
        <v>138</v>
      </c>
      <c r="I39" s="48" t="s">
        <v>15</v>
      </c>
      <c r="J39" s="61"/>
      <c r="K39" s="165"/>
      <c r="L39" s="48" t="s">
        <v>59</v>
      </c>
      <c r="M39" s="47" t="s">
        <v>143</v>
      </c>
      <c r="N39" s="47" t="s">
        <v>145</v>
      </c>
      <c r="O39" s="48" t="s">
        <v>17</v>
      </c>
      <c r="P39" s="61"/>
      <c r="Q39" s="47" t="s">
        <v>139</v>
      </c>
      <c r="R39" s="48" t="s">
        <v>18</v>
      </c>
      <c r="S39" s="61"/>
      <c r="T39" s="17"/>
      <c r="U39" s="17"/>
      <c r="V39" s="17"/>
    </row>
    <row r="40" spans="1:25" ht="33.75" customHeight="1" x14ac:dyDescent="0.3">
      <c r="A40" s="216"/>
      <c r="B40" s="50" t="s">
        <v>7</v>
      </c>
      <c r="C40" s="51" t="s">
        <v>88</v>
      </c>
      <c r="D40" s="180" t="s">
        <v>125</v>
      </c>
      <c r="E40" s="50" t="s">
        <v>7</v>
      </c>
      <c r="F40" s="51" t="s">
        <v>88</v>
      </c>
      <c r="G40" s="49" t="s">
        <v>125</v>
      </c>
      <c r="H40" s="50" t="s">
        <v>7</v>
      </c>
      <c r="I40" s="51" t="s">
        <v>88</v>
      </c>
      <c r="J40" s="49" t="s">
        <v>125</v>
      </c>
      <c r="K40" s="50" t="s">
        <v>7</v>
      </c>
      <c r="L40" s="51" t="s">
        <v>88</v>
      </c>
      <c r="M40" s="49" t="s">
        <v>125</v>
      </c>
      <c r="N40" s="50" t="s">
        <v>7</v>
      </c>
      <c r="O40" s="51" t="s">
        <v>88</v>
      </c>
      <c r="P40" s="49" t="s">
        <v>125</v>
      </c>
      <c r="Q40" s="50" t="s">
        <v>7</v>
      </c>
      <c r="R40" s="51" t="s">
        <v>88</v>
      </c>
      <c r="S40" s="49" t="s">
        <v>125</v>
      </c>
      <c r="T40" s="17"/>
      <c r="U40" s="17"/>
      <c r="V40" s="17"/>
    </row>
    <row r="41" spans="1:25" ht="26.25" customHeight="1" x14ac:dyDescent="0.4">
      <c r="A41" s="216"/>
      <c r="B41" s="52">
        <v>47.96</v>
      </c>
      <c r="C41" s="53">
        <v>7.11</v>
      </c>
      <c r="D41" s="54" t="s">
        <v>130</v>
      </c>
      <c r="E41" s="52">
        <v>57.14</v>
      </c>
      <c r="F41" s="53">
        <v>7.11</v>
      </c>
      <c r="G41" s="54" t="s">
        <v>130</v>
      </c>
      <c r="H41" s="52">
        <v>57.41</v>
      </c>
      <c r="I41" s="53">
        <v>7.11</v>
      </c>
      <c r="J41" s="54" t="s">
        <v>130</v>
      </c>
      <c r="K41" s="52">
        <v>77.290000000000006</v>
      </c>
      <c r="L41" s="53">
        <v>17.09</v>
      </c>
      <c r="M41" s="54" t="s">
        <v>131</v>
      </c>
      <c r="N41" s="52">
        <v>77.290000000000006</v>
      </c>
      <c r="O41" s="53">
        <v>17.09</v>
      </c>
      <c r="P41" s="54" t="s">
        <v>131</v>
      </c>
      <c r="Q41" s="52">
        <v>48.23</v>
      </c>
      <c r="R41" s="53">
        <v>7.11</v>
      </c>
      <c r="S41" s="54" t="s">
        <v>130</v>
      </c>
      <c r="T41" s="18"/>
      <c r="U41" s="18"/>
      <c r="V41" s="18"/>
    </row>
    <row r="42" spans="1:25" ht="24" customHeight="1" x14ac:dyDescent="0.4">
      <c r="A42" s="216"/>
      <c r="B42" s="55"/>
      <c r="C42" s="56"/>
      <c r="D42" s="57"/>
      <c r="E42" s="55"/>
      <c r="F42" s="56"/>
      <c r="G42" s="62"/>
      <c r="H42" s="55"/>
      <c r="I42" s="56"/>
      <c r="J42" s="62"/>
      <c r="K42" s="55"/>
      <c r="L42" s="166"/>
      <c r="M42" s="62"/>
      <c r="N42" s="55"/>
      <c r="O42" s="56"/>
      <c r="P42" s="62"/>
      <c r="Q42" s="55"/>
      <c r="R42" s="56"/>
      <c r="S42" s="62"/>
      <c r="T42" s="19"/>
      <c r="U42" s="20"/>
      <c r="V42" s="19"/>
    </row>
    <row r="43" spans="1:25" ht="18.75" customHeight="1" thickBot="1" x14ac:dyDescent="0.45">
      <c r="A43" s="217"/>
      <c r="B43" s="58"/>
      <c r="C43" s="59"/>
      <c r="D43" s="60"/>
      <c r="E43" s="58"/>
      <c r="F43" s="60"/>
      <c r="G43" s="63"/>
      <c r="H43" s="58"/>
      <c r="I43" s="59"/>
      <c r="J43" s="63"/>
      <c r="K43" s="58"/>
      <c r="L43" s="56"/>
      <c r="M43" s="63"/>
      <c r="N43" s="58"/>
      <c r="O43" s="60"/>
      <c r="P43" s="63"/>
      <c r="Q43" s="58"/>
      <c r="R43" s="60"/>
      <c r="S43" s="63"/>
      <c r="T43" s="18"/>
      <c r="U43" s="18"/>
      <c r="V43" s="21"/>
    </row>
    <row r="44" spans="1:25" ht="24" customHeight="1" x14ac:dyDescent="0.3">
      <c r="A44" s="215" t="s">
        <v>135</v>
      </c>
      <c r="B44" s="97" t="s">
        <v>139</v>
      </c>
      <c r="C44" s="98" t="s">
        <v>9</v>
      </c>
      <c r="D44" s="150"/>
      <c r="E44" s="47" t="s">
        <v>138</v>
      </c>
      <c r="F44" s="48" t="s">
        <v>10</v>
      </c>
      <c r="G44" s="61"/>
      <c r="H44" s="47" t="s">
        <v>138</v>
      </c>
      <c r="I44" s="48" t="s">
        <v>11</v>
      </c>
      <c r="J44" s="61"/>
      <c r="K44" s="135" t="s">
        <v>139</v>
      </c>
      <c r="L44" s="136" t="s">
        <v>12</v>
      </c>
      <c r="M44" s="137"/>
      <c r="N44" s="17"/>
      <c r="O44" s="17"/>
      <c r="P44" s="17"/>
      <c r="Q44" s="17"/>
      <c r="R44" s="17"/>
      <c r="S44" s="17"/>
      <c r="T44" s="17"/>
      <c r="U44" s="17"/>
      <c r="V44" s="17"/>
    </row>
    <row r="45" spans="1:25" ht="28.5" customHeight="1" x14ac:dyDescent="0.3">
      <c r="A45" s="216"/>
      <c r="B45" s="85" t="s">
        <v>7</v>
      </c>
      <c r="C45" s="86" t="s">
        <v>88</v>
      </c>
      <c r="D45" s="87" t="s">
        <v>125</v>
      </c>
      <c r="E45" s="50" t="s">
        <v>7</v>
      </c>
      <c r="F45" s="51" t="s">
        <v>88</v>
      </c>
      <c r="G45" s="49" t="s">
        <v>125</v>
      </c>
      <c r="H45" s="50" t="s">
        <v>7</v>
      </c>
      <c r="I45" s="51" t="s">
        <v>88</v>
      </c>
      <c r="J45" s="49" t="s">
        <v>125</v>
      </c>
      <c r="K45" s="138" t="s">
        <v>7</v>
      </c>
      <c r="L45" s="139" t="s">
        <v>88</v>
      </c>
      <c r="M45" s="140" t="s">
        <v>125</v>
      </c>
      <c r="N45" s="17"/>
      <c r="O45" s="17"/>
      <c r="P45" s="17"/>
      <c r="Q45" s="17"/>
      <c r="R45" s="17"/>
      <c r="S45" s="17"/>
      <c r="T45" s="17"/>
      <c r="U45" s="17"/>
      <c r="V45" s="17"/>
    </row>
    <row r="46" spans="1:25" ht="24.75" customHeight="1" x14ac:dyDescent="0.4">
      <c r="A46" s="216"/>
      <c r="B46" s="88">
        <v>57.41</v>
      </c>
      <c r="C46" s="89">
        <v>7.11</v>
      </c>
      <c r="D46" s="90" t="s">
        <v>130</v>
      </c>
      <c r="E46" s="52">
        <v>77.290000000000006</v>
      </c>
      <c r="F46" s="53">
        <v>17.09</v>
      </c>
      <c r="G46" s="54" t="s">
        <v>131</v>
      </c>
      <c r="H46" s="52">
        <v>77.290000000000006</v>
      </c>
      <c r="I46" s="53">
        <v>17.09</v>
      </c>
      <c r="J46" s="54" t="s">
        <v>131</v>
      </c>
      <c r="K46" s="141">
        <v>48.23</v>
      </c>
      <c r="L46" s="142">
        <v>7.11</v>
      </c>
      <c r="M46" s="143" t="s">
        <v>130</v>
      </c>
      <c r="N46" s="18"/>
      <c r="O46" s="18"/>
      <c r="P46" s="18"/>
      <c r="Q46" s="18"/>
      <c r="R46" s="18"/>
      <c r="S46" s="18"/>
      <c r="T46" s="18"/>
      <c r="U46" s="18"/>
      <c r="V46" s="18"/>
    </row>
    <row r="47" spans="1:25" ht="30.75" customHeight="1" x14ac:dyDescent="0.4">
      <c r="A47" s="216"/>
      <c r="B47" s="91"/>
      <c r="C47" s="92"/>
      <c r="D47" s="151"/>
      <c r="E47" s="55"/>
      <c r="F47" s="56"/>
      <c r="G47" s="62"/>
      <c r="H47" s="55"/>
      <c r="I47" s="56"/>
      <c r="J47" s="62"/>
      <c r="K47" s="144"/>
      <c r="L47" s="145"/>
      <c r="M47" s="146"/>
      <c r="N47" s="19"/>
      <c r="O47" s="20"/>
      <c r="P47" s="19"/>
      <c r="Q47" s="19"/>
      <c r="R47" s="20"/>
      <c r="S47" s="19"/>
      <c r="T47" s="19"/>
      <c r="U47" s="20"/>
      <c r="V47" s="19"/>
    </row>
    <row r="48" spans="1:25" ht="23.25" customHeight="1" thickBot="1" x14ac:dyDescent="0.45">
      <c r="A48" s="217"/>
      <c r="B48" s="94"/>
      <c r="C48" s="100"/>
      <c r="D48" s="100"/>
      <c r="E48" s="58"/>
      <c r="F48" s="60"/>
      <c r="G48" s="63"/>
      <c r="H48" s="58"/>
      <c r="I48" s="60"/>
      <c r="J48" s="63"/>
      <c r="K48" s="147"/>
      <c r="L48" s="148"/>
      <c r="M48" s="149"/>
      <c r="N48" s="18"/>
      <c r="O48" s="18"/>
      <c r="P48" s="21"/>
      <c r="Q48" s="18"/>
      <c r="R48" s="18"/>
      <c r="S48" s="21"/>
      <c r="T48" s="18"/>
      <c r="U48" s="18"/>
      <c r="V48" s="21"/>
    </row>
    <row r="49" spans="12:22" x14ac:dyDescent="0.25">
      <c r="N49" s="16"/>
      <c r="O49" s="16"/>
      <c r="P49" s="16"/>
      <c r="Q49" s="16"/>
      <c r="R49" s="16"/>
      <c r="S49" s="16"/>
      <c r="T49" s="16"/>
      <c r="U49" s="16"/>
      <c r="V49" s="16"/>
    </row>
    <row r="50" spans="12:22" x14ac:dyDescent="0.25">
      <c r="N50" s="16"/>
      <c r="O50" s="16"/>
      <c r="P50" s="16"/>
      <c r="Q50" s="16"/>
      <c r="R50" s="16"/>
      <c r="S50" s="16"/>
      <c r="T50" s="16"/>
      <c r="U50" s="16"/>
      <c r="V50" s="16"/>
    </row>
    <row r="51" spans="12:22" x14ac:dyDescent="0.25">
      <c r="N51" s="16"/>
      <c r="O51" s="16"/>
      <c r="P51" s="16"/>
      <c r="Q51" s="16"/>
      <c r="R51" s="16"/>
      <c r="S51" s="16"/>
      <c r="T51" s="16"/>
      <c r="U51" s="16"/>
      <c r="V51" s="16"/>
    </row>
    <row r="55" spans="12:22" ht="21" x14ac:dyDescent="0.35">
      <c r="L55" s="65"/>
    </row>
    <row r="56" spans="12:22" ht="18.75" x14ac:dyDescent="0.3">
      <c r="L56" s="66"/>
    </row>
  </sheetData>
  <mergeCells count="7">
    <mergeCell ref="A44:A48"/>
    <mergeCell ref="A14:A18"/>
    <mergeCell ref="A19:A23"/>
    <mergeCell ref="A24:A28"/>
    <mergeCell ref="A29:A33"/>
    <mergeCell ref="A34:A38"/>
    <mergeCell ref="A39:A43"/>
  </mergeCells>
  <pageMargins left="0.23622047244094491" right="0.11811023622047245" top="0.19685039370078741" bottom="0.35433070866141736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opLeftCell="A4" workbookViewId="0">
      <selection activeCell="D31" sqref="D31"/>
    </sheetView>
  </sheetViews>
  <sheetFormatPr defaultRowHeight="15" x14ac:dyDescent="0.25"/>
  <cols>
    <col min="1" max="1" width="4.42578125" customWidth="1"/>
    <col min="2" max="2" width="6.85546875" customWidth="1"/>
    <col min="3" max="3" width="15.85546875" customWidth="1"/>
    <col min="4" max="4" width="14.28515625" customWidth="1"/>
    <col min="5" max="5" width="18.7109375" customWidth="1"/>
    <col min="6" max="6" width="14.7109375" customWidth="1"/>
  </cols>
  <sheetData>
    <row r="2" spans="2:6" ht="15.75" x14ac:dyDescent="0.25">
      <c r="B2" s="28" t="s">
        <v>82</v>
      </c>
      <c r="C2" s="28" t="s">
        <v>83</v>
      </c>
      <c r="D2" s="28" t="s">
        <v>84</v>
      </c>
      <c r="E2" s="28" t="s">
        <v>86</v>
      </c>
      <c r="F2" s="29" t="s">
        <v>85</v>
      </c>
    </row>
    <row r="3" spans="2:6" x14ac:dyDescent="0.25">
      <c r="B3" s="30">
        <v>1</v>
      </c>
      <c r="C3" s="31">
        <f>'Блок 1'!B46+'Блок 1'!E46+'Блок 1'!H46+'Блок 1'!K46+'Блок 1'!N46+'Блок 1'!Q46+'Блок 1'!T46+'Блок 1'!B41+'Блок 1'!E41+'Блок 1'!H41+'Блок 1'!K41+'Блок 1'!N41+'Блок 1'!Q41+'Блок 1'!T41+'Блок 1'!B36+'Блок 1'!E36+'Блок 1'!H36+'Блок 1'!K36+'Блок 1'!N36+'Блок 1'!Q36+'Блок 1'!T36+'Блок 1'!B31+'Блок 1'!E31+'Блок 1'!H31+'Блок 1'!K31+'Блок 1'!N31+'Блок 1'!Q31+'Блок 1'!T31+'Блок 1'!B26+'Блок 1'!E26+'Блок 1'!H26+'Блок 1'!K26+'Блок 1'!N26+'Блок 1'!Q26+'Блок 1'!T26+'Блок 1'!B21+'Блок 1'!E21+'Блок 1'!H21+'Блок 1'!K21+'Блок 1'!N21+'Блок 1'!Q21+'Блок 1'!T21+'Блок 1'!B16+'Блок 1'!E16+'Блок 1'!H16+'Блок 1'!K16+'Блок 1'!N16+'Блок 1'!Q16+'Блок 1'!T16+'Блок 1'!B11+'Блок 1'!E11+'Блок 1'!H11+'Блок 1'!K11+'Блок 1'!N11+'Блок 1'!Q11</f>
        <v>2989.8500000000004</v>
      </c>
      <c r="D3" s="31" t="e">
        <f>'Блок 1'!F46+'Блок 1'!I46+'Блок 1'!L46+'Блок 1'!O46+'Блок 1'!R46+'Блок 1'!U46+'Блок 1'!C41+'Блок 1'!F41+'Блок 1'!I41+'Блок 1'!L41+'Блок 1'!O41+'Блок 1'!R41+'Блок 1'!U41+'Блок 1'!C36+'Блок 1'!F36+'Блок 1'!I36+'Блок 1'!L36+'Блок 1'!O36+'Блок 1'!R36+'Блок 1'!U36+'Блок 1'!C31+'Блок 1'!F31+'Блок 1'!I31+'Блок 1'!L31+'Блок 1'!O31+'Блок 1'!R31+'Блок 1'!U31+'Блок 1'!C26+'Блок 1'!F26+'Блок 1'!I26+'Блок 1'!L26+'Блок 1'!O26+'Блок 1'!R26+'Блок 1'!U26+'Блок 1'!C21+'Блок 1'!F21+'Блок 1'!I21+'Блок 1'!L21+'Блок 1'!O21+'Блок 1'!R21+'Блок 1'!U21+'Блок 1'!C16+'Блок 1'!F16+'Блок 1'!I16+'Блок 1'!L16+'Блок 1'!O16+'Блок 1'!R16+'Блок 1'!U16+'Блок 1'!C11+'Блок 1'!F11+'Блок 1'!I11+'Блок 1'!L11+'Блок 1'!O11+'Блок 1'!R11</f>
        <v>#VALUE!</v>
      </c>
      <c r="E3" s="31" t="e">
        <f>'Блок 1'!D46+'Блок 1'!G46+'Блок 1'!J46+'Блок 1'!M46+'Блок 1'!P46+'Блок 1'!S46+'Блок 1'!V46+'Блок 1'!D41+'Блок 1'!G41+'Блок 1'!J41+'Блок 1'!M41+'Блок 1'!P41+'Блок 1'!S41+'Блок 1'!V41+'Блок 1'!D36+'Блок 1'!G36+'Блок 1'!J36+'Блок 1'!M36+'Блок 1'!P36+'Блок 1'!S36+'Блок 1'!V36+'Блок 1'!D31+'Блок 1'!G31+'Блок 1'!J31+'Блок 1'!M31+'Блок 1'!P31+'Блок 1'!S31+'Блок 1'!V31+'Блок 1'!D26+'Блок 1'!G26+'Блок 1'!J26+'Блок 1'!M26+'Блок 1'!P26+'Блок 1'!S26+'Блок 1'!V26+'Блок 1'!D21+'Блок 1'!G21+'Блок 1'!J21+'Блок 1'!M21+'Блок 1'!P21+'Блок 1'!S21+'Блок 1'!V21+'Блок 1'!D16+'Блок 1'!G16+'Блок 1'!J16+'Блок 1'!M16+'Блок 1'!P16+'Блок 1'!S16+'Блок 1'!V16+'Блок 1'!D11+'Блок 1'!G11+'Блок 1'!J11+'Блок 1'!M11+'Блок 1'!P11+'Блок 1'!S11</f>
        <v>#VALUE!</v>
      </c>
      <c r="F3" s="32">
        <f>'Блок 1'!C47+'Блок 1'!F47+'Блок 1'!I47+'Блок 1'!L47+'Блок 1'!O47+'Блок 1'!R47+'Блок 1'!U47+'Блок 1'!C42+'Блок 1'!F42+'Блок 1'!I42+'Блок 1'!L42+'Блок 1'!O42+'Блок 1'!R42+'Блок 1'!U42+'Блок 1'!C37+'Блок 1'!F37+'Блок 1'!I37+'Блок 1'!L37+'Блок 1'!O37+'Блок 1'!R37+'Блок 1'!U37+'Блок 1'!C32+'Блок 1'!F32+'Блок 1'!I32+'Блок 1'!L32+'Блок 1'!O32+'Блок 1'!R32+'Блок 1'!U32+'Блок 1'!C27+'Блок 1'!F27+'Блок 1'!I27+'Блок 1'!L28+'Блок 1'!O27+'Блок 1'!R28+'Блок 1'!U28+'Блок 1'!C23+'Блок 1'!F23+'Блок 1'!I22+'Блок 1'!L22+'Блок 1'!O22+'Блок 1'!R23+'Блок 1'!U23+'Блок 1'!C18+'Блок 1'!F17+'Блок 1'!I17+'Блок 1'!L17+'Блок 1'!O17+'Блок 1'!R17+'Блок 1'!U17+'Блок 1'!C12+'Блок 1'!F12+'Блок 1'!I12+'Блок 1'!L12+'Блок 1'!O12+'Блок 1'!R12</f>
        <v>8100000</v>
      </c>
    </row>
    <row r="4" spans="2:6" x14ac:dyDescent="0.25">
      <c r="B4" s="30">
        <v>2</v>
      </c>
      <c r="C4" s="31">
        <f>'Блок 2'!B36+'Блок 2'!E36+'Блок 2'!H36+'Блок 2'!K36+'Блок 2'!B31+'Блок 2'!E31+'Блок 2'!H31+'Блок 2'!K31+'Блок 2'!B26+'Блок 2'!E26+'Блок 2'!H26+'Блок 2'!K26+'Блок 2'!B21+'Блок 2'!E21+'Блок 2'!H21+'Блок 2'!K21+'Блок 2'!B16+'Блок 2'!E16+'Блок 2'!H16+'Блок 2'!K16+'Блок 2'!B11+'Блок 2'!E11+'Блок 2'!H11+'Блок 2'!K11+'Блок 2'!B6+'Блок 2'!E6+'Блок 2'!H6+'Блок 2'!K6</f>
        <v>1556.5</v>
      </c>
      <c r="D4" s="31" t="e">
        <f>'Блок 2'!C36+'Блок 2'!F36+'Блок 2'!I36+'Блок 2'!C31+'Блок 2'!F31+'Блок 2'!I31+'Блок 2'!L31+'Блок 2'!C26+'Блок 2'!F26+'Блок 2'!I26+'Блок 2'!L26+'Блок 2'!C21+'Блок 2'!F21+'Блок 2'!I21+'Блок 2'!L21+'Блок 2'!C16+'Блок 2'!F16+'Блок 2'!I16+'Блок 2'!L16+'Блок 2'!C11+'Блок 2'!F11+'Блок 2'!I11+'Блок 2'!L11+'Блок 2'!C6+'Блок 2'!F6+'Блок 2'!I6+'Блок 2'!L6</f>
        <v>#VALUE!</v>
      </c>
      <c r="E4" s="31" t="e">
        <f>'Блок 2'!D36+'Блок 2'!G36+'Блок 2'!J36+'Блок 2'!M36+'Блок 2'!D31+'Блок 2'!G31+'Блок 2'!J31+'Блок 2'!M31+'Блок 2'!D26+'Блок 2'!G26+'Блок 2'!J26+'Блок 2'!M26+'Блок 2'!D21+'Блок 2'!G21+'Блок 2'!J21+'Блок 2'!M21+'Блок 2'!D16+'Блок 2'!G16+'Блок 2'!J16+'Блок 2'!M16+'Блок 2'!D11+'Блок 2'!G11+'Блок 2'!J11+'Блок 2'!M11+'Блок 2'!D6+'Блок 2'!G6+'Блок 2'!J6+'Блок 2'!M6</f>
        <v>#VALUE!</v>
      </c>
      <c r="F4" s="32" t="e">
        <f>'Блок 2'!C37+'Блок 2'!F37+'Блок 2'!I37+'Блок 2'!L37+'Блок 2'!C32+'Блок 2'!F32+'Блок 2'!I32+'Блок 2'!L32+'Блок 2'!C27+'Блок 2'!F27+'Блок 2'!I27+'Блок 2'!L27+'Блок 2'!C22+'Блок 2'!F22+'Блок 2'!I22+'Блок 2'!L22+'Блок 2'!C17+'Блок 2'!F17+'Блок 2'!I17+'Блок 2'!L17+'Блок 2'!C12+'Блок 2'!F12+'Блок 2'!I12+'Блок 2'!L12+'Блок 2'!C7+'Блок 2'!F7+'Блок 2'!I7+'Блок 2'!L7</f>
        <v>#VALUE!</v>
      </c>
    </row>
    <row r="5" spans="2:6" x14ac:dyDescent="0.25">
      <c r="B5" s="30">
        <v>3</v>
      </c>
      <c r="C5" s="31">
        <f>'Блок 3'!B46+'Блок 3'!E46+'Блок 3'!H46+'Блок 3'!K46+'Блок 3'!B41+'Блок 3'!E41+'Блок 3'!H41+'Блок 3'!K41+'Блок 3'!N41+'Блок 3'!Q41+'Блок 3'!B36+'Блок 3'!E36+'Блок 3'!H36+'Блок 3'!K36+'Блок 3'!N36+'Блок 3'!Q36+'Блок 3'!T36+'Блок 3'!W36+'Блок 3'!B31+'Блок 3'!E31+'Блок 3'!H31+'Блок 3'!K31+'Блок 3'!N31+'Блок 3'!Q31+'Блок 3'!T31+'Блок 3'!W31+'Блок 3'!B26+'Блок 3'!E26+'Блок 3'!H26+'Блок 3'!K26+'Блок 3'!N26+'Блок 3'!Q26+'Блок 3'!T26+'Блок 3'!W26+'Блок 3'!B21+'Блок 3'!E21+'Блок 3'!H21+'Блок 3'!K21+'Блок 3'!N21+'Блок 3'!Q21+'Блок 3'!T21+'Блок 3'!W21+'Блок 3'!B16+'Блок 3'!E16+'Блок 3'!H16+'Блок 3'!K16+'Блок 3'!N16+'Блок 3'!Q16+'Блок 3'!T16+'Блок 3'!W16+'Блок 3'!B11+'Блок 3'!E11+'Блок 3'!H11+'Блок 3'!K11+'Блок 3'!N11+'Блок 3'!Q11+'Блок 3'!B6+'Блок 3'!E6+'Блок 3'!H6+'Блок 3'!K6</f>
        <v>4170.2099999999991</v>
      </c>
      <c r="D5" s="31" t="e">
        <f>'Блок 3'!C46+'Блок 3'!F46+'Блок 3'!I46+'Блок 3'!L46+'Блок 3'!C41+'Блок 3'!F41+'Блок 3'!I41+'Блок 3'!L41+'Блок 3'!O41+'Блок 3'!R41+'Блок 3'!C36+'Блок 3'!F36+'Блок 3'!I36+'Блок 3'!L36+'Блок 3'!O36+'Блок 3'!R36+'Блок 3'!U36+'Блок 3'!X36+'Блок 3'!C31+'Блок 3'!F31+'Блок 3'!L31+'Блок 3'!I31+'Блок 3'!O31+'Блок 3'!R31+'Блок 3'!U31+'Блок 3'!X31+'Блок 3'!C26+'Блок 3'!F26+'Блок 3'!I26+'Блок 3'!L26+'Блок 3'!O26+'Блок 3'!R26+'Блок 3'!U26+'Блок 3'!X26+'Блок 3'!C21+'Блок 3'!F21+'Блок 3'!I21+'Блок 3'!L21+'Блок 3'!O21+'Блок 3'!R21+'Блок 3'!U21+'Блок 3'!X21+'Блок 3'!C16+'Блок 3'!F16+'Блок 3'!I16+'Блок 3'!L16+'Блок 3'!O16+'Блок 3'!R16+'Блок 3'!U16+'Блок 3'!X16+'Блок 3'!C11+'Блок 3'!F11+'Блок 3'!I11+'Блок 3'!L11+'Блок 3'!O11+'Блок 3'!R11+'Блок 3'!C6+'Блок 3'!F6+'Блок 3'!I6+'Блок 3'!L6</f>
        <v>#VALUE!</v>
      </c>
      <c r="E5" s="31" t="e">
        <f>'Блок 3'!D46+'Блок 3'!G46+'Блок 3'!J46+'Блок 3'!M46+'Блок 3'!D41+'Блок 3'!G41+'Блок 3'!J41+'Блок 3'!M41+'Блок 3'!P41+'Блок 3'!S41+'Блок 3'!D36+'Блок 3'!G36+'Блок 3'!J36+'Блок 3'!M36+'Блок 3'!P36+'Блок 3'!S36+'Блок 3'!V36+'Блок 3'!Y36+'Блок 3'!D31+'Блок 3'!G31+'Блок 3'!J31+'Блок 3'!M31+'Блок 3'!P31+'Блок 3'!S31+'Блок 3'!V31+'Блок 3'!Y31+'Блок 3'!D26+'Блок 3'!G26+'Блок 3'!J26+'Блок 3'!M26+'Блок 3'!P26+'Блок 3'!S26+'Блок 3'!V26+'Блок 3'!Y26+'Блок 3'!D21+'Блок 3'!G21+'Блок 3'!J21+'Блок 3'!M21+'Блок 3'!P21+'Блок 3'!S21+'Блок 3'!V21+'Блок 3'!Y21+'Блок 3'!D16+'Блок 3'!G16+'Блок 3'!J16+'Блок 3'!M16+'Блок 3'!P16+'Блок 3'!S16+'Блок 3'!V16+'Блок 3'!Y16+'Блок 3'!D11+'Блок 3'!G11+'Блок 3'!J11+'Блок 3'!M11+'Блок 3'!P11+'Блок 3'!S11+'Блок 3'!D6+'Блок 3'!G6+'Блок 3'!J6+'Блок 3'!M6</f>
        <v>#VALUE!</v>
      </c>
      <c r="F5" s="32">
        <f>'Блок 3'!C47+'Блок 3'!F47+'Блок 3'!I47+'Блок 3'!L47+'Блок 3'!C42+'Блок 3'!F42+'Блок 3'!I42+'Блок 3'!L42+'Блок 3'!O42+'Блок 3'!R42+'Блок 3'!C37+'Блок 3'!F37+'Блок 3'!I37+'Блок 3'!L37+'Блок 3'!O37+'Блок 3'!R37+'Блок 3'!U37+'Блок 3'!X37+'Блок 3'!C32+'Блок 3'!F32+'Блок 3'!I32+'Блок 3'!L32+'Блок 3'!O32+'Блок 3'!R32+'Блок 3'!U32+'Блок 3'!X32+'Блок 3'!C27+'Блок 3'!F27+'Блок 3'!I27+'Блок 3'!L27+'Блок 3'!O27+'Блок 3'!R27+'Блок 3'!U27+'Блок 3'!X27+'Блок 3'!C22+'Блок 3'!F22+'Блок 3'!I22+'Блок 3'!L22+'Блок 3'!O22+'Блок 3'!R22+'Блок 3'!U22+'Блок 3'!X22+'Блок 3'!C17+'Блок 3'!F17+'Блок 3'!I17+'Блок 3'!L17+'Блок 3'!O17+'Блок 3'!R17+'Блок 3'!U17+'Блок 3'!X17+'Блок 3'!C12+'Блок 3'!F12+'Блок 3'!I12+'Блок 3'!L12+'Блок 3'!O12+'Блок 3'!R12+'Блок 3'!C7+'Блок 3'!F7+'Блок 3'!I7+'Блок 3'!L7</f>
        <v>0</v>
      </c>
    </row>
    <row r="6" spans="2:6" ht="15.75" x14ac:dyDescent="0.25">
      <c r="B6" s="28" t="s">
        <v>79</v>
      </c>
      <c r="C6" s="29">
        <f>SUM(C3:C5)</f>
        <v>8716.56</v>
      </c>
      <c r="D6" s="29" t="e">
        <f>SUM(D3:D5)</f>
        <v>#VALUE!</v>
      </c>
      <c r="E6" s="29" t="e">
        <f>SUM(E3:E5)</f>
        <v>#VALUE!</v>
      </c>
      <c r="F6" s="33" t="e">
        <f>SUM(F3:F5)</f>
        <v>#VALUE!</v>
      </c>
    </row>
    <row r="8" spans="2:6" x14ac:dyDescent="0.25">
      <c r="C8" s="27" t="s">
        <v>87</v>
      </c>
      <c r="D8" s="27"/>
      <c r="E8" s="34" t="e">
        <f>F6/(C6+(D6/2))</f>
        <v>#VALUE!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Блок 1</vt:lpstr>
      <vt:lpstr>Блок 2</vt:lpstr>
      <vt:lpstr>Блок 3</vt:lpstr>
      <vt:lpstr>Итого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2020-05-27T10:24:19Z</dcterms:modified>
</cp:coreProperties>
</file>