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5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<sst xmlns="http://schemas.openxmlformats.org/spreadsheetml/2006/main" count="41" uniqueCount="37">
  <si>
    <t>горы</t>
  </si>
  <si>
    <t>море</t>
  </si>
  <si>
    <t xml:space="preserve"> 17+18</t>
  </si>
  <si>
    <t>129,7+21,4</t>
  </si>
  <si>
    <t>96,5+9,0=105,5</t>
  </si>
  <si>
    <t>58,1+10,9=69,0</t>
  </si>
  <si>
    <t>89,3+9,0=98,3</t>
  </si>
  <si>
    <t>83,6+9,0=92,6</t>
  </si>
  <si>
    <t>57,5+10,5=68,0</t>
  </si>
  <si>
    <t>86,8+9,0=95,8</t>
  </si>
  <si>
    <t>96,8+9,2=106</t>
  </si>
  <si>
    <t>88,7+9,2=97,9</t>
  </si>
  <si>
    <t>83,3+9,2=92,5</t>
  </si>
  <si>
    <t>57,7+10,5=68,2</t>
  </si>
  <si>
    <t>86,3+9,2=95,5</t>
  </si>
  <si>
    <t>88,2+9,6=97,8</t>
  </si>
  <si>
    <t>83,1+9,6=92,7</t>
  </si>
  <si>
    <t>86,3+9,6=95,9</t>
  </si>
  <si>
    <t>57,7+10,9=68,6</t>
  </si>
  <si>
    <t>88,7+9,9=98,6</t>
  </si>
  <si>
    <t>83,4+9,9=93,3</t>
  </si>
  <si>
    <t>57,3+10,5=67,8</t>
  </si>
  <si>
    <t>86,2+9,9=96,1</t>
  </si>
  <si>
    <t>57,4+10,9=68,3</t>
  </si>
  <si>
    <t>88,0+10,8=98,8</t>
  </si>
  <si>
    <t>83,0+10,8=93,8</t>
  </si>
  <si>
    <t>57,2+10,5=67,7</t>
  </si>
  <si>
    <t>85,5+10,8=96,3</t>
  </si>
  <si>
    <t>57,6+10,9=68,5</t>
  </si>
  <si>
    <t>85,5+11,0=96,5</t>
  </si>
  <si>
    <t>этаж</t>
  </si>
  <si>
    <t>242,8+183,9(терраса)=426,7</t>
  </si>
  <si>
    <t>150,2+77,1+76,2</t>
  </si>
  <si>
    <t>279,9+174,7(терраса)=454,6</t>
  </si>
  <si>
    <t>39,4</t>
  </si>
  <si>
    <t>46,1+10,9=57,0</t>
  </si>
  <si>
    <t>36,6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</si>
</sst>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C09]#,##0;[Red]\-[$$-C09]#,##0"/>
    <numFmt numFmtId="165" formatCode="[$$-1009]#,##0"/>
    <numFmt numFmtId="166" formatCode="[$$-C09]#,##0"/>
    <numFmt numFmtId="167" formatCode="[$$-C09]#,##0.00"/>
  </numFmts>
  <fonts count="44">
    <font>
      <sz val="10"/>
      <color indexed="8"/>
      <name val="Arial Cyr"/>
      <family val="0"/>
    </font>
    <font>
      <sz val="11"/>
      <color indexed="8"/>
      <name val="Helvetica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12"/>
      <name val="Arial Cyr"/>
      <family val="0"/>
    </font>
    <font>
      <b/>
      <i/>
      <sz val="10"/>
      <color indexed="8"/>
      <name val="Arial Cyr"/>
      <family val="0"/>
    </font>
    <font>
      <sz val="10"/>
      <color indexed="11"/>
      <name val="Arial Cyr"/>
      <family val="0"/>
    </font>
    <font>
      <sz val="18"/>
      <color indexed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13"/>
      <name val="Helvetica"/>
      <family val="2"/>
    </font>
    <font>
      <b/>
      <sz val="15"/>
      <color indexed="10"/>
      <name val="Helvetica"/>
      <family val="2"/>
    </font>
    <font>
      <b/>
      <sz val="13"/>
      <color indexed="10"/>
      <name val="Helvetica"/>
      <family val="2"/>
    </font>
    <font>
      <b/>
      <sz val="11"/>
      <color indexed="10"/>
      <name val="Helvetica"/>
      <family val="2"/>
    </font>
    <font>
      <b/>
      <sz val="11"/>
      <color indexed="8"/>
      <name val="Helvetica"/>
      <family val="2"/>
    </font>
    <font>
      <b/>
      <sz val="11"/>
      <color indexed="9"/>
      <name val="Helvetica"/>
      <family val="2"/>
    </font>
    <font>
      <b/>
      <sz val="18"/>
      <color indexed="10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13"/>
      <name val="Helvetica"/>
      <family val="2"/>
    </font>
    <font>
      <sz val="11"/>
      <color indexed="12"/>
      <name val="Helvetica"/>
      <family val="2"/>
    </font>
    <font>
      <sz val="11"/>
      <color indexed="17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3F3F76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b/>
      <sz val="11"/>
      <color theme="0"/>
      <name val="Helvetica"/>
      <family val="2"/>
    </font>
    <font>
      <b/>
      <sz val="18"/>
      <color theme="3"/>
      <name val="Helvetica"/>
      <family val="2"/>
    </font>
    <font>
      <sz val="11"/>
      <color rgb="FF9C6500"/>
      <name val="Helvetica"/>
      <family val="2"/>
    </font>
    <font>
      <sz val="11"/>
      <color rgb="FF9C0006"/>
      <name val="Helvetica"/>
      <family val="2"/>
    </font>
    <font>
      <i/>
      <sz val="11"/>
      <color rgb="FF7F7F7F"/>
      <name val="Helvetica"/>
      <family val="2"/>
    </font>
    <font>
      <sz val="11"/>
      <color rgb="FFFA7D00"/>
      <name val="Helvetica"/>
      <family val="2"/>
    </font>
    <font>
      <sz val="11"/>
      <color rgb="FFFF0000"/>
      <name val="Helvetica"/>
      <family val="2"/>
    </font>
    <font>
      <sz val="11"/>
      <color rgb="FF006100"/>
      <name val="Helvetic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/>
    </border>
    <border>
      <left style="medium">
        <color indexed="8"/>
      </left>
      <right style="thin">
        <color indexed="10"/>
      </right>
      <top/>
      <bottom/>
    </border>
    <border>
      <left style="medium">
        <color indexed="8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10"/>
      </bottom>
    </border>
    <border>
      <left style="medium"/>
      <right style="medium"/>
      <top style="thin">
        <color indexed="10"/>
      </top>
      <bottom/>
    </border>
    <border>
      <left style="medium"/>
      <right style="medium"/>
      <top style="thin">
        <color indexed="10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medium">
        <color indexed="8"/>
      </right>
      <top/>
      <bottom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10"/>
      </right>
      <top style="thin">
        <color indexed="8"/>
      </top>
      <bottom/>
    </border>
    <border>
      <left style="thin">
        <color indexed="10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/>
      <right style="thin">
        <color indexed="10"/>
      </right>
      <top/>
      <bottom style="thin">
        <color indexed="8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/>
      <bottom style="medium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33" borderId="11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5" borderId="16" xfId="0" applyNumberFormat="1" applyFont="1" applyFill="1" applyBorder="1" applyAlignment="1">
      <alignment horizontal="center"/>
    </xf>
    <xf numFmtId="0" fontId="2" fillId="35" borderId="13" xfId="0" applyNumberFormat="1" applyFont="1" applyFill="1" applyBorder="1" applyAlignment="1">
      <alignment/>
    </xf>
    <xf numFmtId="0" fontId="3" fillId="35" borderId="15" xfId="0" applyNumberFormat="1" applyFont="1" applyFill="1" applyBorder="1" applyAlignment="1">
      <alignment horizontal="center"/>
    </xf>
    <xf numFmtId="0" fontId="0" fillId="35" borderId="15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right"/>
    </xf>
    <xf numFmtId="0" fontId="0" fillId="33" borderId="18" xfId="0" applyNumberFormat="1" applyFont="1" applyFill="1" applyBorder="1" applyAlignment="1">
      <alignment/>
    </xf>
    <xf numFmtId="49" fontId="2" fillId="34" borderId="17" xfId="0" applyNumberFormat="1" applyFont="1" applyFill="1" applyBorder="1" applyAlignment="1">
      <alignment/>
    </xf>
    <xf numFmtId="49" fontId="2" fillId="34" borderId="19" xfId="0" applyNumberFormat="1" applyFont="1" applyFill="1" applyBorder="1" applyAlignment="1">
      <alignment horizontal="center"/>
    </xf>
    <xf numFmtId="0" fontId="2" fillId="35" borderId="15" xfId="0" applyNumberFormat="1" applyFont="1" applyFill="1" applyBorder="1" applyAlignment="1">
      <alignment/>
    </xf>
    <xf numFmtId="0" fontId="2" fillId="35" borderId="18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/>
    </xf>
    <xf numFmtId="0" fontId="2" fillId="35" borderId="17" xfId="0" applyNumberFormat="1" applyFont="1" applyFill="1" applyBorder="1" applyAlignment="1">
      <alignment/>
    </xf>
    <xf numFmtId="0" fontId="3" fillId="35" borderId="17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left"/>
    </xf>
    <xf numFmtId="0" fontId="5" fillId="35" borderId="2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/>
    </xf>
    <xf numFmtId="0" fontId="4" fillId="36" borderId="15" xfId="0" applyNumberFormat="1" applyFont="1" applyFill="1" applyBorder="1" applyAlignment="1">
      <alignment/>
    </xf>
    <xf numFmtId="0" fontId="4" fillId="37" borderId="15" xfId="0" applyNumberFormat="1" applyFont="1" applyFill="1" applyBorder="1" applyAlignment="1">
      <alignment/>
    </xf>
    <xf numFmtId="0" fontId="4" fillId="36" borderId="18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6" borderId="17" xfId="0" applyNumberFormat="1" applyFont="1" applyFill="1" applyBorder="1" applyAlignment="1">
      <alignment/>
    </xf>
    <xf numFmtId="0" fontId="0" fillId="36" borderId="15" xfId="0" applyNumberFormat="1" applyFont="1" applyFill="1" applyBorder="1" applyAlignment="1">
      <alignment/>
    </xf>
    <xf numFmtId="0" fontId="0" fillId="36" borderId="18" xfId="0" applyNumberFormat="1" applyFont="1" applyFill="1" applyBorder="1" applyAlignment="1">
      <alignment/>
    </xf>
    <xf numFmtId="0" fontId="0" fillId="36" borderId="2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6" fillId="36" borderId="15" xfId="0" applyNumberFormat="1" applyFont="1" applyFill="1" applyBorder="1" applyAlignment="1">
      <alignment/>
    </xf>
    <xf numFmtId="3" fontId="3" fillId="35" borderId="15" xfId="0" applyNumberFormat="1" applyFont="1" applyFill="1" applyBorder="1" applyAlignment="1">
      <alignment horizontal="center"/>
    </xf>
    <xf numFmtId="0" fontId="3" fillId="35" borderId="15" xfId="0" applyNumberFormat="1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3" fillId="35" borderId="15" xfId="0" applyNumberFormat="1" applyFont="1" applyFill="1" applyBorder="1" applyAlignment="1">
      <alignment horizontal="center"/>
    </xf>
    <xf numFmtId="0" fontId="0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 horizontal="center"/>
    </xf>
    <xf numFmtId="164" fontId="3" fillId="34" borderId="19" xfId="0" applyNumberFormat="1" applyFont="1" applyFill="1" applyBorder="1" applyAlignment="1">
      <alignment horizontal="center"/>
    </xf>
    <xf numFmtId="164" fontId="0" fillId="34" borderId="15" xfId="0" applyNumberFormat="1" applyFont="1" applyFill="1" applyBorder="1" applyAlignment="1">
      <alignment/>
    </xf>
    <xf numFmtId="164" fontId="0" fillId="34" borderId="25" xfId="0" applyNumberFormat="1" applyFont="1" applyFill="1" applyBorder="1" applyAlignment="1">
      <alignment/>
    </xf>
    <xf numFmtId="164" fontId="3" fillId="34" borderId="17" xfId="0" applyNumberFormat="1" applyFont="1" applyFill="1" applyBorder="1" applyAlignment="1">
      <alignment horizontal="center"/>
    </xf>
    <xf numFmtId="164" fontId="0" fillId="34" borderId="17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/>
    </xf>
    <xf numFmtId="164" fontId="3" fillId="34" borderId="26" xfId="0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3" fillId="35" borderId="16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/>
    </xf>
    <xf numFmtId="0" fontId="0" fillId="33" borderId="29" xfId="0" applyNumberFormat="1" applyFont="1" applyFill="1" applyBorder="1" applyAlignment="1">
      <alignment/>
    </xf>
    <xf numFmtId="0" fontId="0" fillId="33" borderId="30" xfId="0" applyNumberFormat="1" applyFont="1" applyFill="1" applyBorder="1" applyAlignment="1">
      <alignment/>
    </xf>
    <xf numFmtId="0" fontId="0" fillId="35" borderId="28" xfId="0" applyNumberFormat="1" applyFont="1" applyFill="1" applyBorder="1" applyAlignment="1">
      <alignment/>
    </xf>
    <xf numFmtId="0" fontId="0" fillId="35" borderId="16" xfId="0" applyNumberFormat="1" applyFont="1" applyFill="1" applyBorder="1" applyAlignment="1">
      <alignment/>
    </xf>
    <xf numFmtId="0" fontId="0" fillId="35" borderId="30" xfId="0" applyNumberFormat="1" applyFont="1" applyFill="1" applyBorder="1" applyAlignment="1">
      <alignment/>
    </xf>
    <xf numFmtId="0" fontId="4" fillId="36" borderId="16" xfId="0" applyNumberFormat="1" applyFont="1" applyFill="1" applyBorder="1" applyAlignment="1">
      <alignment/>
    </xf>
    <xf numFmtId="0" fontId="0" fillId="36" borderId="16" xfId="0" applyNumberFormat="1" applyFont="1" applyFill="1" applyBorder="1" applyAlignment="1">
      <alignment/>
    </xf>
    <xf numFmtId="49" fontId="0" fillId="34" borderId="31" xfId="0" applyNumberFormat="1" applyFont="1" applyFill="1" applyBorder="1" applyAlignment="1">
      <alignment/>
    </xf>
    <xf numFmtId="0" fontId="0" fillId="34" borderId="32" xfId="0" applyNumberFormat="1" applyFont="1" applyFill="1" applyBorder="1" applyAlignment="1">
      <alignment/>
    </xf>
    <xf numFmtId="0" fontId="0" fillId="34" borderId="33" xfId="0" applyNumberFormat="1" applyFont="1" applyFill="1" applyBorder="1" applyAlignment="1">
      <alignment/>
    </xf>
    <xf numFmtId="0" fontId="0" fillId="34" borderId="34" xfId="0" applyNumberFormat="1" applyFont="1" applyFill="1" applyBorder="1" applyAlignment="1">
      <alignment/>
    </xf>
    <xf numFmtId="0" fontId="0" fillId="34" borderId="35" xfId="0" applyNumberFormat="1" applyFont="1" applyFill="1" applyBorder="1" applyAlignment="1">
      <alignment/>
    </xf>
    <xf numFmtId="0" fontId="0" fillId="33" borderId="36" xfId="0" applyNumberFormat="1" applyFont="1" applyFill="1" applyBorder="1" applyAlignment="1">
      <alignment/>
    </xf>
    <xf numFmtId="0" fontId="2" fillId="34" borderId="33" xfId="0" applyNumberFormat="1" applyFont="1" applyFill="1" applyBorder="1" applyAlignment="1">
      <alignment/>
    </xf>
    <xf numFmtId="0" fontId="0" fillId="34" borderId="37" xfId="0" applyNumberFormat="1" applyFont="1" applyFill="1" applyBorder="1" applyAlignment="1">
      <alignment/>
    </xf>
    <xf numFmtId="0" fontId="0" fillId="34" borderId="38" xfId="0" applyNumberFormat="1" applyFont="1" applyFill="1" applyBorder="1" applyAlignment="1">
      <alignment/>
    </xf>
    <xf numFmtId="0" fontId="0" fillId="34" borderId="39" xfId="0" applyNumberFormat="1" applyFont="1" applyFill="1" applyBorder="1" applyAlignment="1">
      <alignment/>
    </xf>
    <xf numFmtId="0" fontId="0" fillId="33" borderId="33" xfId="0" applyNumberFormat="1" applyFont="1" applyFill="1" applyBorder="1" applyAlignment="1">
      <alignment/>
    </xf>
    <xf numFmtId="0" fontId="4" fillId="36" borderId="33" xfId="0" applyNumberFormat="1" applyFont="1" applyFill="1" applyBorder="1" applyAlignment="1">
      <alignment/>
    </xf>
    <xf numFmtId="0" fontId="0" fillId="36" borderId="33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/>
    </xf>
    <xf numFmtId="0" fontId="2" fillId="35" borderId="15" xfId="0" applyNumberFormat="1" applyFont="1" applyFill="1" applyBorder="1" applyAlignment="1">
      <alignment/>
    </xf>
    <xf numFmtId="49" fontId="2" fillId="35" borderId="16" xfId="0" applyNumberFormat="1" applyFont="1" applyFill="1" applyBorder="1" applyAlignment="1">
      <alignment horizontal="left"/>
    </xf>
    <xf numFmtId="0" fontId="2" fillId="35" borderId="15" xfId="0" applyNumberFormat="1" applyFont="1" applyFill="1" applyBorder="1" applyAlignment="1">
      <alignment horizontal="left"/>
    </xf>
    <xf numFmtId="164" fontId="3" fillId="35" borderId="16" xfId="0" applyNumberFormat="1" applyFont="1" applyFill="1" applyBorder="1" applyAlignment="1">
      <alignment horizontal="center"/>
    </xf>
    <xf numFmtId="164" fontId="0" fillId="35" borderId="16" xfId="0" applyNumberFormat="1" applyFont="1" applyFill="1" applyBorder="1" applyAlignment="1">
      <alignment/>
    </xf>
    <xf numFmtId="0" fontId="10" fillId="0" borderId="40" xfId="0" applyFont="1" applyFill="1" applyBorder="1" applyAlignment="1">
      <alignment horizontal="center"/>
    </xf>
    <xf numFmtId="0" fontId="2" fillId="38" borderId="15" xfId="0" applyNumberFormat="1" applyFont="1" applyFill="1" applyBorder="1" applyAlignment="1">
      <alignment horizontal="left"/>
    </xf>
    <xf numFmtId="164" fontId="3" fillId="38" borderId="15" xfId="0" applyNumberFormat="1" applyFont="1" applyFill="1" applyBorder="1" applyAlignment="1">
      <alignment horizontal="center"/>
    </xf>
    <xf numFmtId="164" fontId="0" fillId="38" borderId="15" xfId="0" applyNumberFormat="1" applyFont="1" applyFill="1" applyBorder="1" applyAlignment="1">
      <alignment/>
    </xf>
    <xf numFmtId="0" fontId="9" fillId="38" borderId="41" xfId="0" applyFont="1" applyFill="1" applyBorder="1" applyAlignment="1">
      <alignment/>
    </xf>
    <xf numFmtId="0" fontId="10" fillId="38" borderId="40" xfId="0" applyFont="1" applyFill="1" applyBorder="1" applyAlignment="1">
      <alignment horizontal="center"/>
    </xf>
    <xf numFmtId="165" fontId="0" fillId="38" borderId="40" xfId="0" applyNumberFormat="1" applyFill="1" applyBorder="1" applyAlignment="1">
      <alignment/>
    </xf>
    <xf numFmtId="0" fontId="0" fillId="38" borderId="16" xfId="0" applyNumberFormat="1" applyFont="1" applyFill="1" applyBorder="1" applyAlignment="1">
      <alignment/>
    </xf>
    <xf numFmtId="164" fontId="3" fillId="38" borderId="16" xfId="0" applyNumberFormat="1" applyFont="1" applyFill="1" applyBorder="1" applyAlignment="1">
      <alignment horizontal="center"/>
    </xf>
    <xf numFmtId="164" fontId="0" fillId="38" borderId="16" xfId="0" applyNumberFormat="1" applyFont="1" applyFill="1" applyBorder="1" applyAlignment="1">
      <alignment/>
    </xf>
    <xf numFmtId="0" fontId="0" fillId="35" borderId="42" xfId="0" applyNumberFormat="1" applyFont="1" applyFill="1" applyBorder="1" applyAlignment="1">
      <alignment horizontal="center"/>
    </xf>
    <xf numFmtId="0" fontId="3" fillId="35" borderId="42" xfId="0" applyNumberFormat="1" applyFont="1" applyFill="1" applyBorder="1" applyAlignment="1">
      <alignment horizontal="center"/>
    </xf>
    <xf numFmtId="0" fontId="2" fillId="35" borderId="42" xfId="0" applyNumberFormat="1" applyFont="1" applyFill="1" applyBorder="1" applyAlignment="1">
      <alignment horizontal="center"/>
    </xf>
    <xf numFmtId="49" fontId="2" fillId="39" borderId="15" xfId="0" applyNumberFormat="1" applyFont="1" applyFill="1" applyBorder="1" applyAlignment="1">
      <alignment/>
    </xf>
    <xf numFmtId="164" fontId="3" fillId="39" borderId="15" xfId="0" applyNumberFormat="1" applyFont="1" applyFill="1" applyBorder="1" applyAlignment="1">
      <alignment horizontal="center"/>
    </xf>
    <xf numFmtId="164" fontId="0" fillId="39" borderId="15" xfId="0" applyNumberFormat="1" applyFont="1" applyFill="1" applyBorder="1" applyAlignment="1">
      <alignment/>
    </xf>
    <xf numFmtId="164" fontId="3" fillId="34" borderId="42" xfId="0" applyNumberFormat="1" applyFont="1" applyFill="1" applyBorder="1" applyAlignment="1">
      <alignment horizontal="center"/>
    </xf>
    <xf numFmtId="164" fontId="0" fillId="34" borderId="42" xfId="0" applyNumberFormat="1" applyFont="1" applyFill="1" applyBorder="1" applyAlignment="1">
      <alignment/>
    </xf>
    <xf numFmtId="0" fontId="0" fillId="33" borderId="42" xfId="0" applyNumberFormat="1" applyFont="1" applyFill="1" applyBorder="1" applyAlignment="1">
      <alignment/>
    </xf>
    <xf numFmtId="49" fontId="2" fillId="34" borderId="42" xfId="0" applyNumberFormat="1" applyFont="1" applyFill="1" applyBorder="1" applyAlignment="1">
      <alignment/>
    </xf>
    <xf numFmtId="0" fontId="2" fillId="35" borderId="42" xfId="0" applyNumberFormat="1" applyFont="1" applyFill="1" applyBorder="1" applyAlignment="1">
      <alignment/>
    </xf>
    <xf numFmtId="0" fontId="0" fillId="35" borderId="42" xfId="0" applyNumberFormat="1" applyFont="1" applyFill="1" applyBorder="1" applyAlignment="1">
      <alignment/>
    </xf>
    <xf numFmtId="0" fontId="4" fillId="36" borderId="42" xfId="0" applyNumberFormat="1" applyFont="1" applyFill="1" applyBorder="1" applyAlignment="1">
      <alignment/>
    </xf>
    <xf numFmtId="0" fontId="0" fillId="36" borderId="42" xfId="0" applyNumberFormat="1" applyFont="1" applyFill="1" applyBorder="1" applyAlignment="1">
      <alignment/>
    </xf>
    <xf numFmtId="49" fontId="2" fillId="38" borderId="43" xfId="0" applyNumberFormat="1" applyFont="1" applyFill="1" applyBorder="1" applyAlignment="1">
      <alignment horizontal="center"/>
    </xf>
    <xf numFmtId="49" fontId="2" fillId="38" borderId="43" xfId="0" applyNumberFormat="1" applyFont="1" applyFill="1" applyBorder="1" applyAlignment="1">
      <alignment/>
    </xf>
    <xf numFmtId="0" fontId="0" fillId="38" borderId="43" xfId="0" applyNumberFormat="1" applyFont="1" applyFill="1" applyBorder="1" applyAlignment="1">
      <alignment/>
    </xf>
    <xf numFmtId="0" fontId="0" fillId="38" borderId="44" xfId="0" applyNumberFormat="1" applyFont="1" applyFill="1" applyBorder="1" applyAlignment="1">
      <alignment/>
    </xf>
    <xf numFmtId="0" fontId="0" fillId="33" borderId="45" xfId="0" applyNumberFormat="1" applyFont="1" applyFill="1" applyBorder="1" applyAlignment="1">
      <alignment/>
    </xf>
    <xf numFmtId="0" fontId="2" fillId="35" borderId="45" xfId="0" applyNumberFormat="1" applyFont="1" applyFill="1" applyBorder="1" applyAlignment="1">
      <alignment/>
    </xf>
    <xf numFmtId="0" fontId="3" fillId="35" borderId="45" xfId="0" applyNumberFormat="1" applyFont="1" applyFill="1" applyBorder="1" applyAlignment="1">
      <alignment horizontal="center"/>
    </xf>
    <xf numFmtId="0" fontId="0" fillId="35" borderId="45" xfId="0" applyNumberFormat="1" applyFont="1" applyFill="1" applyBorder="1" applyAlignment="1">
      <alignment/>
    </xf>
    <xf numFmtId="0" fontId="0" fillId="33" borderId="42" xfId="0" applyNumberFormat="1" applyFont="1" applyFill="1" applyBorder="1" applyAlignment="1">
      <alignment horizontal="center"/>
    </xf>
    <xf numFmtId="0" fontId="4" fillId="36" borderId="45" xfId="0" applyNumberFormat="1" applyFont="1" applyFill="1" applyBorder="1" applyAlignment="1">
      <alignment/>
    </xf>
    <xf numFmtId="0" fontId="0" fillId="36" borderId="45" xfId="0" applyNumberFormat="1" applyFont="1" applyFill="1" applyBorder="1" applyAlignment="1">
      <alignment/>
    </xf>
    <xf numFmtId="0" fontId="6" fillId="36" borderId="45" xfId="0" applyNumberFormat="1" applyFont="1" applyFill="1" applyBorder="1" applyAlignment="1">
      <alignment/>
    </xf>
    <xf numFmtId="0" fontId="3" fillId="35" borderId="45" xfId="0" applyNumberFormat="1" applyFont="1" applyFill="1" applyBorder="1" applyAlignment="1">
      <alignment horizontal="left"/>
    </xf>
    <xf numFmtId="0" fontId="9" fillId="0" borderId="41" xfId="0" applyFont="1" applyFill="1" applyBorder="1" applyAlignment="1">
      <alignment/>
    </xf>
    <xf numFmtId="166" fontId="0" fillId="0" borderId="41" xfId="0" applyNumberFormat="1" applyFill="1" applyBorder="1" applyAlignment="1">
      <alignment/>
    </xf>
    <xf numFmtId="3" fontId="3" fillId="35" borderId="45" xfId="0" applyNumberFormat="1" applyFont="1" applyFill="1" applyBorder="1" applyAlignment="1">
      <alignment horizontal="center"/>
    </xf>
    <xf numFmtId="49" fontId="2" fillId="38" borderId="46" xfId="0" applyNumberFormat="1" applyFont="1" applyFill="1" applyBorder="1" applyAlignment="1">
      <alignment/>
    </xf>
    <xf numFmtId="164" fontId="3" fillId="38" borderId="46" xfId="0" applyNumberFormat="1" applyFont="1" applyFill="1" applyBorder="1" applyAlignment="1">
      <alignment horizontal="center"/>
    </xf>
    <xf numFmtId="0" fontId="0" fillId="34" borderId="27" xfId="0" applyNumberFormat="1" applyFont="1" applyFill="1" applyBorder="1" applyAlignment="1">
      <alignment/>
    </xf>
    <xf numFmtId="164" fontId="0" fillId="38" borderId="46" xfId="0" applyNumberFormat="1" applyFont="1" applyFill="1" applyBorder="1" applyAlignment="1">
      <alignment/>
    </xf>
    <xf numFmtId="49" fontId="2" fillId="38" borderId="47" xfId="0" applyNumberFormat="1" applyFont="1" applyFill="1" applyBorder="1" applyAlignment="1">
      <alignment/>
    </xf>
    <xf numFmtId="164" fontId="3" fillId="38" borderId="48" xfId="0" applyNumberFormat="1" applyFont="1" applyFill="1" applyBorder="1" applyAlignment="1">
      <alignment horizontal="center"/>
    </xf>
    <xf numFmtId="164" fontId="0" fillId="38" borderId="49" xfId="0" applyNumberFormat="1" applyFont="1" applyFill="1" applyBorder="1" applyAlignment="1">
      <alignment/>
    </xf>
    <xf numFmtId="49" fontId="2" fillId="38" borderId="42" xfId="0" applyNumberFormat="1" applyFont="1" applyFill="1" applyBorder="1" applyAlignment="1">
      <alignment/>
    </xf>
    <xf numFmtId="49" fontId="2" fillId="38" borderId="18" xfId="0" applyNumberFormat="1" applyFont="1" applyFill="1" applyBorder="1" applyAlignment="1">
      <alignment/>
    </xf>
    <xf numFmtId="164" fontId="3" fillId="38" borderId="42" xfId="0" applyNumberFormat="1" applyFont="1" applyFill="1" applyBorder="1" applyAlignment="1">
      <alignment horizontal="center"/>
    </xf>
    <xf numFmtId="164" fontId="3" fillId="38" borderId="18" xfId="0" applyNumberFormat="1" applyFont="1" applyFill="1" applyBorder="1" applyAlignment="1">
      <alignment horizontal="center"/>
    </xf>
    <xf numFmtId="164" fontId="0" fillId="38" borderId="42" xfId="0" applyNumberFormat="1" applyFont="1" applyFill="1" applyBorder="1" applyAlignment="1">
      <alignment/>
    </xf>
    <xf numFmtId="164" fontId="0" fillId="38" borderId="18" xfId="0" applyNumberFormat="1" applyFont="1" applyFill="1" applyBorder="1" applyAlignment="1">
      <alignment/>
    </xf>
    <xf numFmtId="0" fontId="0" fillId="33" borderId="45" xfId="0" applyNumberFormat="1" applyFont="1" applyFill="1" applyBorder="1" applyAlignment="1">
      <alignment horizontal="center"/>
    </xf>
    <xf numFmtId="0" fontId="0" fillId="33" borderId="46" xfId="0" applyNumberFormat="1" applyFont="1" applyFill="1" applyBorder="1" applyAlignment="1">
      <alignment horizontal="center"/>
    </xf>
    <xf numFmtId="0" fontId="0" fillId="33" borderId="50" xfId="0" applyNumberFormat="1" applyFont="1" applyFill="1" applyBorder="1" applyAlignment="1">
      <alignment horizontal="center"/>
    </xf>
    <xf numFmtId="0" fontId="0" fillId="33" borderId="51" xfId="0" applyNumberFormat="1" applyFont="1" applyFill="1" applyBorder="1" applyAlignment="1">
      <alignment horizontal="center"/>
    </xf>
    <xf numFmtId="0" fontId="0" fillId="33" borderId="52" xfId="0" applyNumberFormat="1" applyFont="1" applyFill="1" applyBorder="1" applyAlignment="1">
      <alignment horizontal="center"/>
    </xf>
    <xf numFmtId="164" fontId="3" fillId="34" borderId="45" xfId="0" applyNumberFormat="1" applyFont="1" applyFill="1" applyBorder="1" applyAlignment="1">
      <alignment horizontal="center"/>
    </xf>
    <xf numFmtId="164" fontId="3" fillId="34" borderId="46" xfId="0" applyNumberFormat="1" applyFont="1" applyFill="1" applyBorder="1" applyAlignment="1">
      <alignment horizontal="center"/>
    </xf>
    <xf numFmtId="164" fontId="0" fillId="34" borderId="45" xfId="0" applyNumberFormat="1" applyFont="1" applyFill="1" applyBorder="1" applyAlignment="1">
      <alignment horizontal="center"/>
    </xf>
    <xf numFmtId="164" fontId="0" fillId="34" borderId="46" xfId="0" applyNumberFormat="1" applyFont="1" applyFill="1" applyBorder="1" applyAlignment="1">
      <alignment horizontal="center"/>
    </xf>
    <xf numFmtId="0" fontId="2" fillId="35" borderId="45" xfId="0" applyNumberFormat="1" applyFont="1" applyFill="1" applyBorder="1" applyAlignment="1">
      <alignment horizontal="center"/>
    </xf>
    <xf numFmtId="0" fontId="2" fillId="35" borderId="46" xfId="0" applyNumberFormat="1" applyFont="1" applyFill="1" applyBorder="1" applyAlignment="1">
      <alignment horizontal="center"/>
    </xf>
    <xf numFmtId="0" fontId="3" fillId="35" borderId="45" xfId="0" applyNumberFormat="1" applyFont="1" applyFill="1" applyBorder="1" applyAlignment="1">
      <alignment horizontal="center"/>
    </xf>
    <xf numFmtId="0" fontId="3" fillId="35" borderId="46" xfId="0" applyNumberFormat="1" applyFont="1" applyFill="1" applyBorder="1" applyAlignment="1">
      <alignment horizontal="center"/>
    </xf>
    <xf numFmtId="0" fontId="0" fillId="35" borderId="45" xfId="0" applyNumberFormat="1" applyFont="1" applyFill="1" applyBorder="1" applyAlignment="1">
      <alignment horizontal="center"/>
    </xf>
    <xf numFmtId="0" fontId="0" fillId="35" borderId="46" xfId="0" applyNumberFormat="1" applyFont="1" applyFill="1" applyBorder="1" applyAlignment="1">
      <alignment horizontal="center"/>
    </xf>
    <xf numFmtId="0" fontId="0" fillId="33" borderId="53" xfId="0" applyNumberFormat="1" applyFont="1" applyFill="1" applyBorder="1" applyAlignment="1">
      <alignment horizontal="center"/>
    </xf>
    <xf numFmtId="0" fontId="0" fillId="33" borderId="43" xfId="0" applyNumberFormat="1" applyFont="1" applyFill="1" applyBorder="1" applyAlignment="1">
      <alignment horizontal="center"/>
    </xf>
    <xf numFmtId="0" fontId="0" fillId="33" borderId="54" xfId="0" applyNumberFormat="1" applyFont="1" applyFill="1" applyBorder="1" applyAlignment="1">
      <alignment horizontal="center"/>
    </xf>
    <xf numFmtId="49" fontId="2" fillId="34" borderId="55" xfId="0" applyNumberFormat="1" applyFont="1" applyFill="1" applyBorder="1" applyAlignment="1">
      <alignment horizontal="center"/>
    </xf>
    <xf numFmtId="49" fontId="2" fillId="34" borderId="56" xfId="0" applyNumberFormat="1" applyFont="1" applyFill="1" applyBorder="1" applyAlignment="1">
      <alignment horizontal="center"/>
    </xf>
    <xf numFmtId="49" fontId="2" fillId="34" borderId="50" xfId="0" applyNumberFormat="1" applyFont="1" applyFill="1" applyBorder="1" applyAlignment="1">
      <alignment horizontal="center"/>
    </xf>
    <xf numFmtId="49" fontId="2" fillId="34" borderId="57" xfId="0" applyNumberFormat="1" applyFont="1" applyFill="1" applyBorder="1" applyAlignment="1">
      <alignment horizontal="center"/>
    </xf>
    <xf numFmtId="0" fontId="0" fillId="33" borderId="58" xfId="0" applyNumberFormat="1" applyFont="1" applyFill="1" applyBorder="1" applyAlignment="1">
      <alignment horizontal="center"/>
    </xf>
    <xf numFmtId="0" fontId="0" fillId="33" borderId="59" xfId="0" applyNumberFormat="1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0" fillId="33" borderId="60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0" fillId="33" borderId="57" xfId="0" applyNumberFormat="1" applyFont="1" applyFill="1" applyBorder="1" applyAlignment="1">
      <alignment horizontal="center"/>
    </xf>
    <xf numFmtId="0" fontId="2" fillId="35" borderId="45" xfId="0" applyNumberFormat="1" applyFont="1" applyFill="1" applyBorder="1" applyAlignment="1">
      <alignment horizontal="center"/>
    </xf>
    <xf numFmtId="0" fontId="2" fillId="35" borderId="46" xfId="0" applyNumberFormat="1" applyFont="1" applyFill="1" applyBorder="1" applyAlignment="1">
      <alignment horizontal="center"/>
    </xf>
    <xf numFmtId="0" fontId="3" fillId="35" borderId="45" xfId="0" applyNumberFormat="1" applyFont="1" applyFill="1" applyBorder="1" applyAlignment="1">
      <alignment horizontal="center"/>
    </xf>
    <xf numFmtId="0" fontId="3" fillId="35" borderId="46" xfId="0" applyNumberFormat="1" applyFont="1" applyFill="1" applyBorder="1" applyAlignment="1">
      <alignment horizontal="center"/>
    </xf>
    <xf numFmtId="0" fontId="0" fillId="35" borderId="45" xfId="0" applyNumberFormat="1" applyFont="1" applyFill="1" applyBorder="1" applyAlignment="1">
      <alignment horizontal="center"/>
    </xf>
    <xf numFmtId="0" fontId="0" fillId="35" borderId="46" xfId="0" applyNumberFormat="1" applyFont="1" applyFill="1" applyBorder="1" applyAlignment="1">
      <alignment horizontal="center"/>
    </xf>
    <xf numFmtId="49" fontId="2" fillId="34" borderId="41" xfId="0" applyNumberFormat="1" applyFont="1" applyFill="1" applyBorder="1" applyAlignment="1">
      <alignment horizontal="center"/>
    </xf>
    <xf numFmtId="164" fontId="3" fillId="34" borderId="41" xfId="0" applyNumberFormat="1" applyFont="1" applyFill="1" applyBorder="1" applyAlignment="1">
      <alignment horizontal="center"/>
    </xf>
    <xf numFmtId="164" fontId="0" fillId="34" borderId="41" xfId="0" applyNumberFormat="1" applyFont="1" applyFill="1" applyBorder="1" applyAlignment="1">
      <alignment horizontal="center"/>
    </xf>
    <xf numFmtId="49" fontId="2" fillId="34" borderId="61" xfId="0" applyNumberFormat="1" applyFont="1" applyFill="1" applyBorder="1" applyAlignment="1">
      <alignment horizontal="center"/>
    </xf>
    <xf numFmtId="49" fontId="2" fillId="34" borderId="28" xfId="0" applyNumberFormat="1" applyFont="1" applyFill="1" applyBorder="1" applyAlignment="1">
      <alignment horizontal="center"/>
    </xf>
    <xf numFmtId="164" fontId="3" fillId="34" borderId="20" xfId="0" applyNumberFormat="1" applyFont="1" applyFill="1" applyBorder="1" applyAlignment="1">
      <alignment horizontal="center"/>
    </xf>
    <xf numFmtId="164" fontId="3" fillId="34" borderId="16" xfId="0" applyNumberFormat="1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center"/>
    </xf>
    <xf numFmtId="164" fontId="0" fillId="34" borderId="16" xfId="0" applyNumberFormat="1" applyFont="1" applyFill="1" applyBorder="1" applyAlignment="1">
      <alignment horizontal="center"/>
    </xf>
    <xf numFmtId="164" fontId="3" fillId="38" borderId="20" xfId="0" applyNumberFormat="1" applyFont="1" applyFill="1" applyBorder="1" applyAlignment="1">
      <alignment horizontal="center"/>
    </xf>
    <xf numFmtId="164" fontId="3" fillId="38" borderId="62" xfId="0" applyNumberFormat="1" applyFont="1" applyFill="1" applyBorder="1" applyAlignment="1">
      <alignment horizontal="center"/>
    </xf>
    <xf numFmtId="164" fontId="0" fillId="38" borderId="20" xfId="0" applyNumberFormat="1" applyFont="1" applyFill="1" applyBorder="1" applyAlignment="1">
      <alignment horizontal="center"/>
    </xf>
    <xf numFmtId="164" fontId="0" fillId="38" borderId="62" xfId="0" applyNumberFormat="1" applyFont="1" applyFill="1" applyBorder="1" applyAlignment="1">
      <alignment horizontal="center"/>
    </xf>
    <xf numFmtId="164" fontId="0" fillId="34" borderId="63" xfId="0" applyNumberFormat="1" applyFont="1" applyFill="1" applyBorder="1" applyAlignment="1">
      <alignment horizontal="right"/>
    </xf>
    <xf numFmtId="164" fontId="0" fillId="34" borderId="64" xfId="0" applyNumberFormat="1" applyFont="1" applyFill="1" applyBorder="1" applyAlignment="1">
      <alignment horizontal="right"/>
    </xf>
    <xf numFmtId="49" fontId="0" fillId="38" borderId="65" xfId="0" applyNumberFormat="1" applyFont="1" applyFill="1" applyBorder="1" applyAlignment="1">
      <alignment horizontal="center"/>
    </xf>
    <xf numFmtId="49" fontId="0" fillId="38" borderId="66" xfId="0" applyNumberFormat="1" applyFont="1" applyFill="1" applyBorder="1" applyAlignment="1">
      <alignment horizontal="center"/>
    </xf>
    <xf numFmtId="49" fontId="0" fillId="38" borderId="67" xfId="0" applyNumberFormat="1" applyFont="1" applyFill="1" applyBorder="1" applyAlignment="1">
      <alignment horizontal="center"/>
    </xf>
    <xf numFmtId="49" fontId="0" fillId="38" borderId="68" xfId="0" applyNumberFormat="1" applyFont="1" applyFill="1" applyBorder="1" applyAlignment="1">
      <alignment horizontal="center" wrapText="1"/>
    </xf>
    <xf numFmtId="49" fontId="0" fillId="38" borderId="42" xfId="0" applyNumberFormat="1" applyFont="1" applyFill="1" applyBorder="1" applyAlignment="1">
      <alignment horizontal="center" wrapText="1"/>
    </xf>
    <xf numFmtId="49" fontId="0" fillId="38" borderId="69" xfId="0" applyNumberFormat="1" applyFont="1" applyFill="1" applyBorder="1" applyAlignment="1">
      <alignment horizontal="center" wrapText="1"/>
    </xf>
    <xf numFmtId="165" fontId="3" fillId="38" borderId="68" xfId="0" applyNumberFormat="1" applyFont="1" applyFill="1" applyBorder="1" applyAlignment="1">
      <alignment horizontal="center" wrapText="1"/>
    </xf>
    <xf numFmtId="165" fontId="3" fillId="38" borderId="42" xfId="0" applyNumberFormat="1" applyFont="1" applyFill="1" applyBorder="1" applyAlignment="1">
      <alignment horizontal="center" wrapText="1"/>
    </xf>
    <xf numFmtId="165" fontId="3" fillId="38" borderId="69" xfId="0" applyNumberFormat="1" applyFont="1" applyFill="1" applyBorder="1" applyAlignment="1">
      <alignment horizontal="center" wrapText="1"/>
    </xf>
    <xf numFmtId="165" fontId="0" fillId="38" borderId="70" xfId="0" applyNumberFormat="1" applyFont="1" applyFill="1" applyBorder="1" applyAlignment="1">
      <alignment horizontal="center"/>
    </xf>
    <xf numFmtId="165" fontId="0" fillId="38" borderId="71" xfId="0" applyNumberFormat="1" applyFont="1" applyFill="1" applyBorder="1" applyAlignment="1">
      <alignment horizontal="center"/>
    </xf>
    <xf numFmtId="165" fontId="0" fillId="38" borderId="72" xfId="0" applyNumberFormat="1" applyFont="1" applyFill="1" applyBorder="1" applyAlignment="1">
      <alignment horizontal="center"/>
    </xf>
    <xf numFmtId="49" fontId="2" fillId="34" borderId="73" xfId="0" applyNumberFormat="1" applyFont="1" applyFill="1" applyBorder="1" applyAlignment="1">
      <alignment horizontal="center"/>
    </xf>
    <xf numFmtId="49" fontId="2" fillId="34" borderId="74" xfId="0" applyNumberFormat="1" applyFont="1" applyFill="1" applyBorder="1" applyAlignment="1">
      <alignment horizontal="center"/>
    </xf>
    <xf numFmtId="164" fontId="3" fillId="34" borderId="60" xfId="0" applyNumberFormat="1" applyFont="1" applyFill="1" applyBorder="1" applyAlignment="1">
      <alignment horizontal="center"/>
    </xf>
    <xf numFmtId="164" fontId="3" fillId="34" borderId="29" xfId="0" applyNumberFormat="1" applyFont="1" applyFill="1" applyBorder="1" applyAlignment="1">
      <alignment horizontal="center"/>
    </xf>
    <xf numFmtId="164" fontId="0" fillId="34" borderId="75" xfId="0" applyNumberFormat="1" applyFont="1" applyFill="1" applyBorder="1" applyAlignment="1">
      <alignment horizontal="center"/>
    </xf>
    <xf numFmtId="164" fontId="0" fillId="34" borderId="30" xfId="0" applyNumberFormat="1" applyFont="1" applyFill="1" applyBorder="1" applyAlignment="1">
      <alignment horizontal="center"/>
    </xf>
    <xf numFmtId="49" fontId="0" fillId="34" borderId="42" xfId="0" applyNumberFormat="1" applyFill="1" applyBorder="1" applyAlignment="1">
      <alignment horizontal="center" wrapText="1"/>
    </xf>
    <xf numFmtId="49" fontId="0" fillId="34" borderId="42" xfId="0" applyNumberFormat="1" applyFont="1" applyFill="1" applyBorder="1" applyAlignment="1">
      <alignment horizontal="center" wrapText="1"/>
    </xf>
    <xf numFmtId="49" fontId="0" fillId="34" borderId="69" xfId="0" applyNumberFormat="1" applyFont="1" applyFill="1" applyBorder="1" applyAlignment="1">
      <alignment horizontal="center" wrapText="1"/>
    </xf>
    <xf numFmtId="165" fontId="0" fillId="34" borderId="71" xfId="0" applyNumberFormat="1" applyFont="1" applyFill="1" applyBorder="1" applyAlignment="1">
      <alignment horizontal="right"/>
    </xf>
    <xf numFmtId="165" fontId="0" fillId="34" borderId="72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center"/>
    </xf>
    <xf numFmtId="49" fontId="2" fillId="34" borderId="63" xfId="0" applyNumberFormat="1" applyFont="1" applyFill="1" applyBorder="1" applyAlignment="1">
      <alignment horizontal="left"/>
    </xf>
    <xf numFmtId="0" fontId="2" fillId="34" borderId="64" xfId="0" applyNumberFormat="1" applyFont="1" applyFill="1" applyBorder="1" applyAlignment="1">
      <alignment horizontal="left"/>
    </xf>
    <xf numFmtId="164" fontId="3" fillId="34" borderId="63" xfId="0" applyNumberFormat="1" applyFont="1" applyFill="1" applyBorder="1" applyAlignment="1">
      <alignment horizontal="center"/>
    </xf>
    <xf numFmtId="164" fontId="3" fillId="34" borderId="64" xfId="0" applyNumberFormat="1" applyFont="1" applyFill="1" applyBorder="1" applyAlignment="1">
      <alignment horizontal="center"/>
    </xf>
    <xf numFmtId="165" fontId="3" fillId="34" borderId="42" xfId="0" applyNumberFormat="1" applyFont="1" applyFill="1" applyBorder="1" applyAlignment="1">
      <alignment horizontal="center" wrapText="1"/>
    </xf>
    <xf numFmtId="165" fontId="3" fillId="34" borderId="69" xfId="0" applyNumberFormat="1" applyFont="1" applyFill="1" applyBorder="1" applyAlignment="1">
      <alignment horizontal="center" wrapText="1"/>
    </xf>
    <xf numFmtId="164" fontId="0" fillId="34" borderId="76" xfId="0" applyNumberFormat="1" applyFont="1" applyFill="1" applyBorder="1" applyAlignment="1">
      <alignment horizontal="right"/>
    </xf>
    <xf numFmtId="164" fontId="0" fillId="34" borderId="77" xfId="0" applyNumberFormat="1" applyFont="1" applyFill="1" applyBorder="1" applyAlignment="1">
      <alignment horizontal="right"/>
    </xf>
    <xf numFmtId="164" fontId="3" fillId="34" borderId="51" xfId="0" applyNumberFormat="1" applyFont="1" applyFill="1" applyBorder="1" applyAlignment="1">
      <alignment horizontal="center"/>
    </xf>
    <xf numFmtId="164" fontId="3" fillId="34" borderId="52" xfId="0" applyNumberFormat="1" applyFont="1" applyFill="1" applyBorder="1" applyAlignment="1">
      <alignment horizontal="center"/>
    </xf>
    <xf numFmtId="164" fontId="0" fillId="34" borderId="58" xfId="0" applyNumberFormat="1" applyFont="1" applyFill="1" applyBorder="1" applyAlignment="1">
      <alignment horizontal="center"/>
    </xf>
    <xf numFmtId="164" fontId="0" fillId="34" borderId="59" xfId="0" applyNumberFormat="1" applyFont="1" applyFill="1" applyBorder="1" applyAlignment="1">
      <alignment horizontal="center"/>
    </xf>
    <xf numFmtId="0" fontId="0" fillId="33" borderId="75" xfId="0" applyNumberFormat="1" applyFont="1" applyFill="1" applyBorder="1" applyAlignment="1">
      <alignment horizontal="center"/>
    </xf>
    <xf numFmtId="0" fontId="0" fillId="33" borderId="30" xfId="0" applyNumberFormat="1" applyFont="1" applyFill="1" applyBorder="1" applyAlignment="1">
      <alignment horizontal="center"/>
    </xf>
    <xf numFmtId="0" fontId="0" fillId="35" borderId="78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/>
    </xf>
    <xf numFmtId="0" fontId="4" fillId="36" borderId="42" xfId="0" applyNumberFormat="1" applyFont="1" applyFill="1" applyBorder="1" applyAlignment="1">
      <alignment horizontal="center"/>
    </xf>
    <xf numFmtId="0" fontId="4" fillId="36" borderId="16" xfId="0" applyNumberFormat="1" applyFont="1" applyFill="1" applyBorder="1" applyAlignment="1">
      <alignment horizontal="center"/>
    </xf>
    <xf numFmtId="0" fontId="0" fillId="35" borderId="42" xfId="0" applyNumberFormat="1" applyFont="1" applyFill="1" applyBorder="1" applyAlignment="1">
      <alignment horizontal="center"/>
    </xf>
    <xf numFmtId="49" fontId="2" fillId="34" borderId="79" xfId="0" applyNumberFormat="1" applyFont="1" applyFill="1" applyBorder="1" applyAlignment="1">
      <alignment horizontal="center"/>
    </xf>
    <xf numFmtId="49" fontId="2" fillId="34" borderId="43" xfId="0" applyNumberFormat="1" applyFont="1" applyFill="1" applyBorder="1" applyAlignment="1">
      <alignment horizontal="center"/>
    </xf>
    <xf numFmtId="49" fontId="2" fillId="34" borderId="44" xfId="0" applyNumberFormat="1" applyFont="1" applyFill="1" applyBorder="1" applyAlignment="1">
      <alignment horizontal="center"/>
    </xf>
    <xf numFmtId="49" fontId="2" fillId="35" borderId="63" xfId="0" applyNumberFormat="1" applyFont="1" applyFill="1" applyBorder="1" applyAlignment="1">
      <alignment horizontal="center"/>
    </xf>
    <xf numFmtId="0" fontId="2" fillId="35" borderId="64" xfId="0" applyNumberFormat="1" applyFont="1" applyFill="1" applyBorder="1" applyAlignment="1">
      <alignment horizontal="center"/>
    </xf>
    <xf numFmtId="49" fontId="2" fillId="34" borderId="80" xfId="0" applyNumberFormat="1" applyFont="1" applyFill="1" applyBorder="1" applyAlignment="1">
      <alignment horizontal="left"/>
    </xf>
    <xf numFmtId="0" fontId="2" fillId="34" borderId="81" xfId="0" applyNumberFormat="1" applyFont="1" applyFill="1" applyBorder="1" applyAlignment="1">
      <alignment horizontal="left"/>
    </xf>
    <xf numFmtId="49" fontId="0" fillId="34" borderId="66" xfId="0" applyNumberFormat="1" applyFont="1" applyFill="1" applyBorder="1" applyAlignment="1">
      <alignment horizontal="center"/>
    </xf>
    <xf numFmtId="49" fontId="0" fillId="34" borderId="67" xfId="0" applyNumberFormat="1" applyFont="1" applyFill="1" applyBorder="1" applyAlignment="1">
      <alignment horizontal="center"/>
    </xf>
    <xf numFmtId="0" fontId="3" fillId="35" borderId="20" xfId="0" applyNumberFormat="1" applyFont="1" applyFill="1" applyBorder="1" applyAlignment="1">
      <alignment horizontal="center"/>
    </xf>
    <xf numFmtId="0" fontId="3" fillId="35" borderId="16" xfId="0" applyNumberFormat="1" applyFont="1" applyFill="1" applyBorder="1" applyAlignment="1">
      <alignment horizontal="center"/>
    </xf>
    <xf numFmtId="0" fontId="2" fillId="35" borderId="20" xfId="0" applyNumberFormat="1" applyFont="1" applyFill="1" applyBorder="1" applyAlignment="1">
      <alignment horizontal="center"/>
    </xf>
    <xf numFmtId="0" fontId="2" fillId="35" borderId="16" xfId="0" applyNumberFormat="1" applyFont="1" applyFill="1" applyBorder="1" applyAlignment="1">
      <alignment horizontal="center"/>
    </xf>
    <xf numFmtId="0" fontId="0" fillId="36" borderId="42" xfId="0" applyNumberFormat="1" applyFont="1" applyFill="1" applyBorder="1" applyAlignment="1">
      <alignment horizontal="center"/>
    </xf>
    <xf numFmtId="0" fontId="0" fillId="36" borderId="16" xfId="0" applyNumberFormat="1" applyFont="1" applyFill="1" applyBorder="1" applyAlignment="1">
      <alignment horizontal="center"/>
    </xf>
    <xf numFmtId="0" fontId="0" fillId="35" borderId="42" xfId="0" applyNumberFormat="1" applyFont="1" applyFill="1" applyBorder="1" applyAlignment="1">
      <alignment horizontal="right"/>
    </xf>
    <xf numFmtId="0" fontId="0" fillId="35" borderId="16" xfId="0" applyNumberFormat="1" applyFont="1" applyFill="1" applyBorder="1" applyAlignment="1">
      <alignment horizontal="right"/>
    </xf>
    <xf numFmtId="0" fontId="0" fillId="35" borderId="63" xfId="0" applyNumberFormat="1" applyFont="1" applyFill="1" applyBorder="1" applyAlignment="1">
      <alignment horizontal="right"/>
    </xf>
    <xf numFmtId="0" fontId="0" fillId="35" borderId="64" xfId="0" applyNumberFormat="1" applyFont="1" applyFill="1" applyBorder="1" applyAlignment="1">
      <alignment horizontal="right"/>
    </xf>
    <xf numFmtId="0" fontId="3" fillId="35" borderId="63" xfId="0" applyNumberFormat="1" applyFont="1" applyFill="1" applyBorder="1" applyAlignment="1">
      <alignment horizontal="center"/>
    </xf>
    <xf numFmtId="0" fontId="3" fillId="35" borderId="64" xfId="0" applyNumberFormat="1" applyFont="1" applyFill="1" applyBorder="1" applyAlignment="1">
      <alignment horizontal="center"/>
    </xf>
    <xf numFmtId="0" fontId="3" fillId="35" borderId="42" xfId="0" applyNumberFormat="1" applyFont="1" applyFill="1" applyBorder="1" applyAlignment="1">
      <alignment horizontal="center"/>
    </xf>
    <xf numFmtId="0" fontId="0" fillId="35" borderId="42" xfId="0" applyNumberFormat="1" applyFont="1" applyFill="1" applyBorder="1" applyAlignment="1">
      <alignment horizontal="left"/>
    </xf>
    <xf numFmtId="0" fontId="0" fillId="35" borderId="16" xfId="0" applyNumberFormat="1" applyFont="1" applyFill="1" applyBorder="1" applyAlignment="1">
      <alignment horizontal="left"/>
    </xf>
    <xf numFmtId="49" fontId="2" fillId="38" borderId="20" xfId="0" applyNumberFormat="1" applyFont="1" applyFill="1" applyBorder="1" applyAlignment="1">
      <alignment horizontal="center"/>
    </xf>
    <xf numFmtId="49" fontId="2" fillId="38" borderId="62" xfId="0" applyNumberFormat="1" applyFont="1" applyFill="1" applyBorder="1" applyAlignment="1">
      <alignment horizontal="center"/>
    </xf>
    <xf numFmtId="49" fontId="7" fillId="34" borderId="60" xfId="0" applyNumberFormat="1" applyFont="1" applyFill="1" applyBorder="1" applyAlignment="1">
      <alignment horizontal="center"/>
    </xf>
    <xf numFmtId="49" fontId="7" fillId="34" borderId="82" xfId="0" applyNumberFormat="1" applyFont="1" applyFill="1" applyBorder="1" applyAlignment="1">
      <alignment horizontal="center"/>
    </xf>
    <xf numFmtId="49" fontId="7" fillId="34" borderId="52" xfId="0" applyNumberFormat="1" applyFont="1" applyFill="1" applyBorder="1" applyAlignment="1">
      <alignment horizontal="center"/>
    </xf>
    <xf numFmtId="49" fontId="7" fillId="34" borderId="83" xfId="0" applyNumberFormat="1" applyFont="1" applyFill="1" applyBorder="1" applyAlignment="1">
      <alignment horizontal="center"/>
    </xf>
    <xf numFmtId="49" fontId="7" fillId="34" borderId="84" xfId="0" applyNumberFormat="1" applyFont="1" applyFill="1" applyBorder="1" applyAlignment="1">
      <alignment horizontal="center"/>
    </xf>
    <xf numFmtId="49" fontId="7" fillId="34" borderId="85" xfId="0" applyNumberFormat="1" applyFont="1" applyFill="1" applyBorder="1" applyAlignment="1">
      <alignment horizontal="center"/>
    </xf>
    <xf numFmtId="49" fontId="7" fillId="34" borderId="86" xfId="0" applyNumberFormat="1" applyFont="1" applyFill="1" applyBorder="1" applyAlignment="1">
      <alignment horizontal="center"/>
    </xf>
    <xf numFmtId="49" fontId="7" fillId="34" borderId="87" xfId="0" applyNumberFormat="1" applyFont="1" applyFill="1" applyBorder="1" applyAlignment="1">
      <alignment horizontal="center"/>
    </xf>
    <xf numFmtId="49" fontId="0" fillId="34" borderId="34" xfId="0" applyNumberFormat="1" applyFill="1" applyBorder="1" applyAlignment="1">
      <alignment horizontal="center"/>
    </xf>
    <xf numFmtId="49" fontId="0" fillId="34" borderId="88" xfId="0" applyNumberFormat="1" applyFont="1" applyFill="1" applyBorder="1" applyAlignment="1">
      <alignment horizontal="center"/>
    </xf>
    <xf numFmtId="0" fontId="2" fillId="35" borderId="42" xfId="0" applyNumberFormat="1" applyFont="1" applyFill="1" applyBorder="1" applyAlignment="1">
      <alignment horizontal="center"/>
    </xf>
    <xf numFmtId="49" fontId="2" fillId="38" borderId="16" xfId="0" applyNumberFormat="1" applyFont="1" applyFill="1" applyBorder="1" applyAlignment="1">
      <alignment horizontal="center"/>
    </xf>
    <xf numFmtId="164" fontId="3" fillId="38" borderId="16" xfId="0" applyNumberFormat="1" applyFont="1" applyFill="1" applyBorder="1" applyAlignment="1">
      <alignment horizontal="center"/>
    </xf>
    <xf numFmtId="164" fontId="0" fillId="38" borderId="16" xfId="0" applyNumberFormat="1" applyFont="1" applyFill="1" applyBorder="1" applyAlignment="1">
      <alignment horizontal="center"/>
    </xf>
    <xf numFmtId="49" fontId="2" fillId="38" borderId="17" xfId="0" applyNumberFormat="1" applyFont="1" applyFill="1" applyBorder="1" applyAlignment="1">
      <alignment/>
    </xf>
    <xf numFmtId="164" fontId="3" fillId="38" borderId="17" xfId="0" applyNumberFormat="1" applyFont="1" applyFill="1" applyBorder="1" applyAlignment="1">
      <alignment horizontal="center"/>
    </xf>
    <xf numFmtId="164" fontId="0" fillId="38" borderId="17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CF305"/>
      <rgbColor rgb="00DD0806"/>
      <rgbColor rgb="00FF6600"/>
      <rgbColor rgb="00FFCC99"/>
      <rgbColor rgb="00FF99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71"/>
  <sheetViews>
    <sheetView showGridLines="0" tabSelected="1" zoomScalePageLayoutView="0" workbookViewId="0" topLeftCell="A1">
      <selection activeCell="H32" sqref="H32:H34"/>
    </sheetView>
  </sheetViews>
  <sheetFormatPr defaultColWidth="8.875" defaultRowHeight="12.75" customHeight="1"/>
  <cols>
    <col min="1" max="1" width="6.375" style="1" customWidth="1"/>
    <col min="2" max="2" width="15.625" style="1" customWidth="1"/>
    <col min="3" max="3" width="18.75390625" style="1" customWidth="1"/>
    <col min="4" max="4" width="21.75390625" style="1" customWidth="1"/>
    <col min="5" max="5" width="15.00390625" style="1" customWidth="1"/>
    <col min="6" max="6" width="16.125" style="1" customWidth="1"/>
    <col min="7" max="7" width="15.125" style="1" customWidth="1"/>
    <col min="8" max="8" width="16.75390625" style="1" customWidth="1"/>
    <col min="9" max="9" width="22.375" style="1" customWidth="1"/>
    <col min="10" max="10" width="15.375" style="1" customWidth="1"/>
    <col min="11" max="11" width="14.25390625" style="1" customWidth="1"/>
    <col min="12" max="12" width="8.875" style="1" hidden="1" customWidth="1"/>
    <col min="13" max="16384" width="8.875" style="1" customWidth="1"/>
  </cols>
  <sheetData>
    <row r="5" ht="12.75" customHeight="1" thickBot="1"/>
    <row r="6" spans="1:12" ht="15.75" customHeight="1" thickBot="1">
      <c r="A6" s="68" t="s">
        <v>2</v>
      </c>
      <c r="B6" s="234" t="s">
        <v>33</v>
      </c>
      <c r="C6" s="235"/>
      <c r="D6" s="235"/>
      <c r="E6" s="235"/>
      <c r="F6" s="236"/>
      <c r="G6" s="112"/>
      <c r="H6" s="113" t="s">
        <v>31</v>
      </c>
      <c r="I6" s="114"/>
      <c r="J6" s="114"/>
      <c r="K6" s="115"/>
      <c r="L6" s="58"/>
    </row>
    <row r="7" spans="1:12" ht="15" customHeight="1">
      <c r="A7" s="69">
        <v>18</v>
      </c>
      <c r="B7" s="241" t="s">
        <v>3</v>
      </c>
      <c r="C7" s="241"/>
      <c r="D7" s="241"/>
      <c r="E7" s="241"/>
      <c r="F7" s="242"/>
      <c r="G7" s="191"/>
      <c r="H7" s="192"/>
      <c r="I7" s="192"/>
      <c r="J7" s="192"/>
      <c r="K7" s="193"/>
      <c r="L7" s="58"/>
    </row>
    <row r="8" spans="1:12" ht="15" customHeight="1">
      <c r="A8" s="70">
        <v>17</v>
      </c>
      <c r="B8" s="209" t="s">
        <v>32</v>
      </c>
      <c r="C8" s="210"/>
      <c r="D8" s="210"/>
      <c r="E8" s="210"/>
      <c r="F8" s="211"/>
      <c r="G8" s="194"/>
      <c r="H8" s="195"/>
      <c r="I8" s="195"/>
      <c r="J8" s="195"/>
      <c r="K8" s="196"/>
      <c r="L8" s="58"/>
    </row>
    <row r="9" spans="1:12" ht="15" customHeight="1">
      <c r="A9" s="71"/>
      <c r="B9" s="219">
        <v>1136500</v>
      </c>
      <c r="C9" s="219"/>
      <c r="D9" s="219"/>
      <c r="E9" s="219"/>
      <c r="F9" s="220"/>
      <c r="G9" s="197">
        <v>1600000</v>
      </c>
      <c r="H9" s="198"/>
      <c r="I9" s="198"/>
      <c r="J9" s="198"/>
      <c r="K9" s="199"/>
      <c r="L9" s="58"/>
    </row>
    <row r="10" spans="1:12" ht="15" customHeight="1" thickBot="1">
      <c r="A10" s="72"/>
      <c r="B10" s="212">
        <v>2500</v>
      </c>
      <c r="C10" s="212"/>
      <c r="D10" s="212"/>
      <c r="E10" s="212"/>
      <c r="F10" s="213"/>
      <c r="G10" s="200"/>
      <c r="H10" s="201"/>
      <c r="I10" s="201"/>
      <c r="J10" s="201"/>
      <c r="K10" s="202"/>
      <c r="L10" s="58"/>
    </row>
    <row r="11" spans="1:12" ht="7.5" customHeight="1" thickBot="1">
      <c r="A11" s="73"/>
      <c r="B11" s="214"/>
      <c r="C11" s="214"/>
      <c r="D11" s="214"/>
      <c r="E11" s="214"/>
      <c r="F11" s="164"/>
      <c r="G11" s="156"/>
      <c r="H11" s="157"/>
      <c r="I11" s="157"/>
      <c r="J11" s="157"/>
      <c r="K11" s="158"/>
      <c r="L11" s="2"/>
    </row>
    <row r="12" spans="1:12" ht="15" customHeight="1">
      <c r="A12" s="74"/>
      <c r="B12" s="239" t="s">
        <v>4</v>
      </c>
      <c r="C12" s="240"/>
      <c r="D12" s="4" t="s">
        <v>5</v>
      </c>
      <c r="E12" s="159" t="s">
        <v>6</v>
      </c>
      <c r="F12" s="160"/>
      <c r="G12" s="203" t="s">
        <v>7</v>
      </c>
      <c r="H12" s="204"/>
      <c r="I12" s="4" t="s">
        <v>8</v>
      </c>
      <c r="J12" s="159" t="s">
        <v>9</v>
      </c>
      <c r="K12" s="160"/>
      <c r="L12" s="2"/>
    </row>
    <row r="13" spans="1:12" ht="27" customHeight="1">
      <c r="A13" s="75">
        <v>16</v>
      </c>
      <c r="B13" s="217">
        <f>105.5*B14</f>
        <v>242650</v>
      </c>
      <c r="C13" s="218"/>
      <c r="D13" s="49">
        <f>69*D14</f>
        <v>158700</v>
      </c>
      <c r="E13" s="146">
        <f>98.3*E14</f>
        <v>226090</v>
      </c>
      <c r="F13" s="147"/>
      <c r="G13" s="205">
        <f>92.6*G14</f>
        <v>231500</v>
      </c>
      <c r="H13" s="206"/>
      <c r="I13" s="50">
        <f>68*I14</f>
        <v>170000</v>
      </c>
      <c r="J13" s="223">
        <f>95.8*J14</f>
        <v>239500</v>
      </c>
      <c r="K13" s="224"/>
      <c r="L13" s="2"/>
    </row>
    <row r="14" spans="1:12" ht="13.5" customHeight="1">
      <c r="A14" s="76"/>
      <c r="B14" s="221">
        <v>2300</v>
      </c>
      <c r="C14" s="222"/>
      <c r="D14" s="51">
        <v>2300</v>
      </c>
      <c r="E14" s="148">
        <v>2300</v>
      </c>
      <c r="F14" s="149"/>
      <c r="G14" s="207">
        <v>2500</v>
      </c>
      <c r="H14" s="208"/>
      <c r="I14" s="52">
        <v>2500</v>
      </c>
      <c r="J14" s="225">
        <v>2500</v>
      </c>
      <c r="K14" s="226"/>
      <c r="L14" s="2"/>
    </row>
    <row r="15" spans="1:12" ht="7.5" customHeight="1">
      <c r="A15" s="73"/>
      <c r="B15" s="60"/>
      <c r="C15" s="5"/>
      <c r="D15" s="6"/>
      <c r="E15" s="144"/>
      <c r="F15" s="145"/>
      <c r="G15" s="227"/>
      <c r="H15" s="228"/>
      <c r="I15" s="3"/>
      <c r="J15" s="163"/>
      <c r="K15" s="164"/>
      <c r="L15" s="2"/>
    </row>
    <row r="16" spans="1:12" ht="15" customHeight="1">
      <c r="A16" s="70"/>
      <c r="B16" s="215" t="s">
        <v>10</v>
      </c>
      <c r="C16" s="216"/>
      <c r="D16" s="7" t="s">
        <v>5</v>
      </c>
      <c r="E16" s="161" t="s">
        <v>11</v>
      </c>
      <c r="F16" s="162"/>
      <c r="G16" s="179" t="s">
        <v>12</v>
      </c>
      <c r="H16" s="180"/>
      <c r="I16" s="7" t="s">
        <v>13</v>
      </c>
      <c r="J16" s="161" t="s">
        <v>14</v>
      </c>
      <c r="K16" s="162"/>
      <c r="L16" s="2"/>
    </row>
    <row r="17" spans="1:12" ht="27" customHeight="1">
      <c r="A17" s="75">
        <v>15</v>
      </c>
      <c r="B17" s="217">
        <f>106*B18</f>
        <v>243800</v>
      </c>
      <c r="C17" s="218"/>
      <c r="D17" s="49">
        <f>69*D18</f>
        <v>158700</v>
      </c>
      <c r="E17" s="146">
        <f>97.9*E18</f>
        <v>225170</v>
      </c>
      <c r="F17" s="147"/>
      <c r="G17" s="181">
        <f>92.5*G18</f>
        <v>231250</v>
      </c>
      <c r="H17" s="182"/>
      <c r="I17" s="49">
        <f>68.2*I18</f>
        <v>170500</v>
      </c>
      <c r="J17" s="146">
        <f>95.5*J18</f>
        <v>238750</v>
      </c>
      <c r="K17" s="147"/>
      <c r="L17" s="2"/>
    </row>
    <row r="18" spans="1:12" ht="14.25" customHeight="1">
      <c r="A18" s="76"/>
      <c r="B18" s="189">
        <v>2300</v>
      </c>
      <c r="C18" s="190"/>
      <c r="D18" s="51">
        <v>2300</v>
      </c>
      <c r="E18" s="148">
        <v>2300</v>
      </c>
      <c r="F18" s="149"/>
      <c r="G18" s="183">
        <v>2500</v>
      </c>
      <c r="H18" s="184"/>
      <c r="I18" s="51">
        <v>2500</v>
      </c>
      <c r="J18" s="148">
        <v>2500</v>
      </c>
      <c r="K18" s="149"/>
      <c r="L18" s="2"/>
    </row>
    <row r="19" spans="1:12" ht="7.5" customHeight="1">
      <c r="A19" s="73"/>
      <c r="B19" s="61"/>
      <c r="C19" s="8"/>
      <c r="D19" s="6"/>
      <c r="E19" s="144"/>
      <c r="F19" s="145"/>
      <c r="G19" s="167"/>
      <c r="H19" s="168"/>
      <c r="I19" s="6"/>
      <c r="J19" s="144"/>
      <c r="K19" s="145"/>
      <c r="L19" s="2"/>
    </row>
    <row r="20" spans="1:12" ht="15" customHeight="1">
      <c r="A20" s="70"/>
      <c r="B20" s="229"/>
      <c r="C20" s="230"/>
      <c r="D20" s="10"/>
      <c r="E20" s="161" t="s">
        <v>15</v>
      </c>
      <c r="F20" s="162"/>
      <c r="G20" s="179" t="s">
        <v>16</v>
      </c>
      <c r="H20" s="180"/>
      <c r="I20" s="10"/>
      <c r="J20" s="161" t="s">
        <v>17</v>
      </c>
      <c r="K20" s="162"/>
      <c r="L20" s="2"/>
    </row>
    <row r="21" spans="1:12" ht="26.25" customHeight="1">
      <c r="A21" s="75">
        <v>14</v>
      </c>
      <c r="B21" s="233"/>
      <c r="C21" s="230"/>
      <c r="D21" s="11"/>
      <c r="E21" s="146">
        <f>97.8*E22</f>
        <v>224940</v>
      </c>
      <c r="F21" s="147"/>
      <c r="G21" s="181">
        <f>92.7*G22</f>
        <v>231750</v>
      </c>
      <c r="H21" s="182"/>
      <c r="I21" s="55"/>
      <c r="J21" s="146">
        <f>95.6*J22</f>
        <v>239000</v>
      </c>
      <c r="K21" s="147"/>
      <c r="L21" s="2"/>
    </row>
    <row r="22" spans="1:12" ht="13.5" customHeight="1">
      <c r="A22" s="77"/>
      <c r="B22" s="233"/>
      <c r="C22" s="230"/>
      <c r="D22" s="12"/>
      <c r="E22" s="148">
        <v>2300</v>
      </c>
      <c r="F22" s="149"/>
      <c r="G22" s="183">
        <v>2500</v>
      </c>
      <c r="H22" s="184"/>
      <c r="I22" s="56"/>
      <c r="J22" s="148">
        <v>2500</v>
      </c>
      <c r="K22" s="149"/>
      <c r="L22" s="2"/>
    </row>
    <row r="23" spans="1:12" ht="7.5" customHeight="1">
      <c r="A23" s="78"/>
      <c r="B23" s="25"/>
      <c r="C23" s="8"/>
      <c r="D23" s="6"/>
      <c r="E23" s="144"/>
      <c r="F23" s="145"/>
      <c r="G23" s="167"/>
      <c r="H23" s="168"/>
      <c r="I23" s="6"/>
      <c r="J23" s="144"/>
      <c r="K23" s="145"/>
      <c r="L23" s="2"/>
    </row>
    <row r="24" spans="1:12" ht="15" customHeight="1">
      <c r="A24" s="70"/>
      <c r="B24" s="215" t="s">
        <v>10</v>
      </c>
      <c r="C24" s="216"/>
      <c r="D24" s="7" t="s">
        <v>18</v>
      </c>
      <c r="E24" s="161" t="s">
        <v>19</v>
      </c>
      <c r="F24" s="162"/>
      <c r="G24" s="179" t="s">
        <v>20</v>
      </c>
      <c r="H24" s="180"/>
      <c r="I24" s="7" t="s">
        <v>21</v>
      </c>
      <c r="J24" s="161" t="s">
        <v>22</v>
      </c>
      <c r="K24" s="162"/>
      <c r="L24" s="2"/>
    </row>
    <row r="25" spans="1:12" ht="24.75" customHeight="1">
      <c r="A25" s="75">
        <v>13</v>
      </c>
      <c r="B25" s="217">
        <f>106*B26</f>
        <v>243800</v>
      </c>
      <c r="C25" s="218"/>
      <c r="D25" s="49">
        <f>68.6*D26</f>
        <v>157780</v>
      </c>
      <c r="E25" s="146">
        <f>98.6*E26</f>
        <v>226780</v>
      </c>
      <c r="F25" s="147"/>
      <c r="G25" s="181">
        <f>93.3*G26</f>
        <v>223920</v>
      </c>
      <c r="H25" s="182"/>
      <c r="I25" s="49">
        <f>67.8*I26</f>
        <v>162720</v>
      </c>
      <c r="J25" s="146">
        <f>96.1*J26</f>
        <v>230640</v>
      </c>
      <c r="K25" s="147"/>
      <c r="L25" s="2"/>
    </row>
    <row r="26" spans="1:12" ht="14.25" customHeight="1">
      <c r="A26" s="76"/>
      <c r="B26" s="189">
        <v>2300</v>
      </c>
      <c r="C26" s="190"/>
      <c r="D26" s="51">
        <v>2300</v>
      </c>
      <c r="E26" s="148">
        <v>2300</v>
      </c>
      <c r="F26" s="149"/>
      <c r="G26" s="183">
        <v>2400</v>
      </c>
      <c r="H26" s="184"/>
      <c r="I26" s="51">
        <v>2400</v>
      </c>
      <c r="J26" s="148">
        <v>2400</v>
      </c>
      <c r="K26" s="149"/>
      <c r="L26" s="2"/>
    </row>
    <row r="27" spans="1:12" ht="7.5" customHeight="1">
      <c r="A27" s="73"/>
      <c r="B27" s="62"/>
      <c r="C27" s="5"/>
      <c r="D27" s="6"/>
      <c r="E27" s="144"/>
      <c r="F27" s="145"/>
      <c r="G27" s="167"/>
      <c r="H27" s="168"/>
      <c r="I27" s="6"/>
      <c r="J27" s="144"/>
      <c r="K27" s="145"/>
      <c r="L27" s="2"/>
    </row>
    <row r="28" spans="1:12" ht="15" customHeight="1">
      <c r="A28" s="70"/>
      <c r="B28" s="63"/>
      <c r="C28" s="14"/>
      <c r="D28" s="7" t="s">
        <v>23</v>
      </c>
      <c r="E28" s="161" t="s">
        <v>24</v>
      </c>
      <c r="F28" s="162"/>
      <c r="G28" s="179" t="s">
        <v>25</v>
      </c>
      <c r="H28" s="180"/>
      <c r="I28" s="7" t="s">
        <v>26</v>
      </c>
      <c r="J28" s="161" t="s">
        <v>27</v>
      </c>
      <c r="K28" s="162"/>
      <c r="L28" s="2"/>
    </row>
    <row r="29" spans="1:12" ht="24" customHeight="1">
      <c r="A29" s="75">
        <v>12</v>
      </c>
      <c r="B29" s="64"/>
      <c r="C29" s="11"/>
      <c r="D29" s="49">
        <f>68.3*D30</f>
        <v>150260</v>
      </c>
      <c r="E29" s="146">
        <f>98.8*E30</f>
        <v>217360</v>
      </c>
      <c r="F29" s="147"/>
      <c r="G29" s="181">
        <f>93.8*G30</f>
        <v>215740</v>
      </c>
      <c r="H29" s="182"/>
      <c r="I29" s="49">
        <f>67.7*I30</f>
        <v>155710</v>
      </c>
      <c r="J29" s="146">
        <f>96.3*J30</f>
        <v>221490</v>
      </c>
      <c r="K29" s="147"/>
      <c r="L29" s="2"/>
    </row>
    <row r="30" spans="1:12" ht="12.75" customHeight="1">
      <c r="A30" s="77"/>
      <c r="B30" s="64"/>
      <c r="C30" s="12"/>
      <c r="D30" s="51">
        <v>2200</v>
      </c>
      <c r="E30" s="148">
        <v>2200</v>
      </c>
      <c r="F30" s="149"/>
      <c r="G30" s="183">
        <v>2300</v>
      </c>
      <c r="H30" s="184"/>
      <c r="I30" s="51">
        <v>2300</v>
      </c>
      <c r="J30" s="148">
        <v>2300</v>
      </c>
      <c r="K30" s="149"/>
      <c r="L30" s="2"/>
    </row>
    <row r="31" spans="1:12" ht="7.5" customHeight="1">
      <c r="A31" s="78"/>
      <c r="B31" s="231"/>
      <c r="C31" s="232"/>
      <c r="D31" s="8"/>
      <c r="E31" s="141"/>
      <c r="F31" s="142"/>
      <c r="G31" s="165"/>
      <c r="H31" s="166"/>
      <c r="I31" s="8"/>
      <c r="J31" s="141"/>
      <c r="K31" s="142"/>
      <c r="L31" s="2"/>
    </row>
    <row r="32" spans="1:12" ht="15" customHeight="1">
      <c r="A32" s="70"/>
      <c r="B32" s="95"/>
      <c r="C32" s="89"/>
      <c r="D32" s="101" t="s">
        <v>28</v>
      </c>
      <c r="E32" s="135"/>
      <c r="F32" s="136"/>
      <c r="G32" s="107" t="s">
        <v>36</v>
      </c>
      <c r="H32" s="274"/>
      <c r="I32" s="17" t="s">
        <v>8</v>
      </c>
      <c r="J32" s="107" t="s">
        <v>34</v>
      </c>
      <c r="K32" s="16" t="s">
        <v>35</v>
      </c>
      <c r="L32" s="2"/>
    </row>
    <row r="33" spans="1:12" ht="26.25" customHeight="1">
      <c r="A33" s="75">
        <v>11</v>
      </c>
      <c r="B33" s="96"/>
      <c r="C33" s="90"/>
      <c r="D33" s="102">
        <f>68.5*D34</f>
        <v>137000</v>
      </c>
      <c r="E33" s="137"/>
      <c r="F33" s="138"/>
      <c r="G33" s="104">
        <f>36.6*G34</f>
        <v>80520</v>
      </c>
      <c r="H33" s="275"/>
      <c r="I33" s="57">
        <f>68*I34</f>
        <v>149600</v>
      </c>
      <c r="J33" s="104">
        <f>39.4*J34</f>
        <v>86680</v>
      </c>
      <c r="K33" s="53">
        <f>57*K34</f>
        <v>125400</v>
      </c>
      <c r="L33" s="2"/>
    </row>
    <row r="34" spans="1:12" ht="12.75" customHeight="1">
      <c r="A34" s="77"/>
      <c r="B34" s="97"/>
      <c r="C34" s="91"/>
      <c r="D34" s="103">
        <v>2000</v>
      </c>
      <c r="E34" s="139"/>
      <c r="F34" s="140"/>
      <c r="G34" s="105">
        <v>2200</v>
      </c>
      <c r="H34" s="276"/>
      <c r="I34" s="51">
        <v>2200</v>
      </c>
      <c r="J34" s="105">
        <v>2200</v>
      </c>
      <c r="K34" s="54">
        <v>2200</v>
      </c>
      <c r="L34" s="2"/>
    </row>
    <row r="35" spans="1:12" ht="7.5" customHeight="1">
      <c r="A35" s="78"/>
      <c r="B35" s="247"/>
      <c r="C35" s="248"/>
      <c r="D35" s="8"/>
      <c r="E35" s="144"/>
      <c r="F35" s="145"/>
      <c r="G35" s="165"/>
      <c r="H35" s="166"/>
      <c r="I35" s="6"/>
      <c r="J35" s="144"/>
      <c r="K35" s="145"/>
      <c r="L35" s="2"/>
    </row>
    <row r="36" spans="1:12" ht="15" customHeight="1">
      <c r="A36" s="70"/>
      <c r="B36" s="237"/>
      <c r="C36" s="238"/>
      <c r="D36" s="92"/>
      <c r="E36" s="132"/>
      <c r="F36" s="128"/>
      <c r="G36" s="258"/>
      <c r="H36" s="259"/>
      <c r="I36" s="125" t="s">
        <v>21</v>
      </c>
      <c r="J36" s="176" t="s">
        <v>29</v>
      </c>
      <c r="K36" s="176"/>
      <c r="L36" s="58"/>
    </row>
    <row r="37" spans="1:12" ht="25.5" customHeight="1">
      <c r="A37" s="75">
        <v>10</v>
      </c>
      <c r="B37" s="253"/>
      <c r="C37" s="254"/>
      <c r="D37" s="93"/>
      <c r="E37" s="133"/>
      <c r="F37" s="129"/>
      <c r="G37" s="185"/>
      <c r="H37" s="186"/>
      <c r="I37" s="88">
        <f>67.8*I38</f>
        <v>149160</v>
      </c>
      <c r="J37" s="177">
        <f>96.5*J38</f>
        <v>212300</v>
      </c>
      <c r="K37" s="177"/>
      <c r="L37" s="58"/>
    </row>
    <row r="38" spans="1:12" ht="14.25" customHeight="1">
      <c r="A38" s="76"/>
      <c r="B38" s="251"/>
      <c r="C38" s="252"/>
      <c r="D38" s="94"/>
      <c r="E38" s="134"/>
      <c r="F38" s="131"/>
      <c r="G38" s="187"/>
      <c r="H38" s="188"/>
      <c r="I38" s="126">
        <v>2200</v>
      </c>
      <c r="J38" s="178">
        <v>2200</v>
      </c>
      <c r="K38" s="178"/>
      <c r="L38" s="130"/>
    </row>
    <row r="39" spans="1:12" ht="7.5" customHeight="1">
      <c r="A39" s="73"/>
      <c r="B39" s="247"/>
      <c r="C39" s="248"/>
      <c r="D39" s="8"/>
      <c r="E39" s="143"/>
      <c r="F39" s="142"/>
      <c r="G39" s="165"/>
      <c r="H39" s="166"/>
      <c r="I39" s="5"/>
      <c r="J39" s="143"/>
      <c r="K39" s="169"/>
      <c r="L39" s="2"/>
    </row>
    <row r="40" spans="1:12" ht="15" customHeight="1">
      <c r="A40" s="70"/>
      <c r="B40" s="84"/>
      <c r="C40" s="85"/>
      <c r="D40" s="83"/>
      <c r="E40" s="150"/>
      <c r="F40" s="151"/>
      <c r="G40" s="258"/>
      <c r="H40" s="271"/>
      <c r="I40" s="18"/>
      <c r="J40" s="170"/>
      <c r="K40" s="171"/>
      <c r="L40" s="2"/>
    </row>
    <row r="41" spans="1:12" ht="25.5" customHeight="1">
      <c r="A41" s="75">
        <v>9</v>
      </c>
      <c r="B41" s="86"/>
      <c r="C41" s="81"/>
      <c r="D41" s="47"/>
      <c r="E41" s="152"/>
      <c r="F41" s="153"/>
      <c r="G41" s="185"/>
      <c r="H41" s="272"/>
      <c r="I41" s="11"/>
      <c r="J41" s="172"/>
      <c r="K41" s="173"/>
      <c r="L41" s="2"/>
    </row>
    <row r="42" spans="1:12" ht="14.25" customHeight="1">
      <c r="A42" s="77"/>
      <c r="B42" s="87"/>
      <c r="C42" s="82"/>
      <c r="D42" s="48"/>
      <c r="E42" s="154"/>
      <c r="F42" s="155"/>
      <c r="G42" s="187"/>
      <c r="H42" s="273"/>
      <c r="I42" s="12"/>
      <c r="J42" s="174"/>
      <c r="K42" s="175"/>
      <c r="L42" s="2"/>
    </row>
    <row r="43" spans="1:12" ht="7.5" customHeight="1">
      <c r="A43" s="78"/>
      <c r="B43" s="25"/>
      <c r="C43" s="8"/>
      <c r="D43" s="8"/>
      <c r="E43" s="141"/>
      <c r="F43" s="142"/>
      <c r="G43" s="165"/>
      <c r="H43" s="166"/>
      <c r="I43" s="8"/>
      <c r="J43" s="141"/>
      <c r="K43" s="142"/>
      <c r="L43" s="2"/>
    </row>
    <row r="44" spans="1:12" ht="7.5" customHeight="1" hidden="1">
      <c r="A44" s="70"/>
      <c r="B44" s="256"/>
      <c r="C44" s="257"/>
      <c r="D44" s="18"/>
      <c r="E44" s="117"/>
      <c r="F44" s="19"/>
      <c r="G44" s="108"/>
      <c r="H44" s="22"/>
      <c r="I44" s="18"/>
      <c r="J44" s="117"/>
      <c r="K44" s="19"/>
      <c r="L44" s="2"/>
    </row>
    <row r="45" spans="1:12" ht="26.25" customHeight="1" hidden="1">
      <c r="A45" s="75">
        <v>8</v>
      </c>
      <c r="B45" s="255"/>
      <c r="C45" s="244"/>
      <c r="D45" s="11"/>
      <c r="E45" s="118"/>
      <c r="F45" s="20"/>
      <c r="G45" s="99"/>
      <c r="H45" s="23"/>
      <c r="I45" s="11"/>
      <c r="J45" s="118"/>
      <c r="K45" s="20"/>
      <c r="L45" s="2"/>
    </row>
    <row r="46" spans="1:12" ht="12.75" customHeight="1" hidden="1">
      <c r="A46" s="76"/>
      <c r="B46" s="249"/>
      <c r="C46" s="250"/>
      <c r="D46" s="12"/>
      <c r="E46" s="119"/>
      <c r="F46" s="21"/>
      <c r="G46" s="109"/>
      <c r="H46" s="24"/>
      <c r="I46" s="12"/>
      <c r="J46" s="119"/>
      <c r="K46" s="21"/>
      <c r="L46" s="2"/>
    </row>
    <row r="47" spans="1:12" ht="7.5" customHeight="1" hidden="1">
      <c r="A47" s="73"/>
      <c r="B47" s="25"/>
      <c r="C47" s="8"/>
      <c r="D47" s="8"/>
      <c r="E47" s="116"/>
      <c r="F47" s="15"/>
      <c r="G47" s="106"/>
      <c r="H47" s="13"/>
      <c r="I47" s="8"/>
      <c r="J47" s="116"/>
      <c r="K47" s="15"/>
      <c r="L47" s="2"/>
    </row>
    <row r="48" spans="1:12" ht="12.75" customHeight="1" hidden="1">
      <c r="A48" s="70"/>
      <c r="B48" s="64"/>
      <c r="C48" s="18"/>
      <c r="D48" s="18"/>
      <c r="E48" s="117"/>
      <c r="F48" s="19"/>
      <c r="G48" s="108"/>
      <c r="H48" s="22"/>
      <c r="I48" s="18"/>
      <c r="J48" s="117"/>
      <c r="K48" s="19"/>
      <c r="L48" s="2"/>
    </row>
    <row r="49" spans="1:12" ht="27.75" customHeight="1" hidden="1">
      <c r="A49" s="75">
        <v>7</v>
      </c>
      <c r="B49" s="59"/>
      <c r="C49" s="11"/>
      <c r="D49" s="11"/>
      <c r="E49" s="118"/>
      <c r="F49" s="20"/>
      <c r="G49" s="99"/>
      <c r="H49" s="23"/>
      <c r="I49" s="11"/>
      <c r="J49" s="118"/>
      <c r="K49" s="20"/>
      <c r="L49" s="2"/>
    </row>
    <row r="50" spans="1:12" ht="12.75" customHeight="1" hidden="1">
      <c r="A50" s="77"/>
      <c r="B50" s="64"/>
      <c r="C50" s="12"/>
      <c r="D50" s="12"/>
      <c r="E50" s="119"/>
      <c r="F50" s="21"/>
      <c r="G50" s="109"/>
      <c r="H50" s="24"/>
      <c r="I50" s="12"/>
      <c r="J50" s="119"/>
      <c r="K50" s="21"/>
      <c r="L50" s="2"/>
    </row>
    <row r="51" spans="1:12" ht="7.5" customHeight="1" hidden="1">
      <c r="A51" s="78"/>
      <c r="B51" s="61"/>
      <c r="C51" s="8"/>
      <c r="D51" s="8"/>
      <c r="E51" s="116"/>
      <c r="F51" s="15"/>
      <c r="G51" s="106"/>
      <c r="H51" s="26"/>
      <c r="I51" s="25"/>
      <c r="J51" s="106"/>
      <c r="K51" s="15"/>
      <c r="L51" s="2"/>
    </row>
    <row r="52" spans="1:12" ht="12.75" customHeight="1" hidden="1">
      <c r="A52" s="70"/>
      <c r="B52" s="65"/>
      <c r="C52" s="27"/>
      <c r="D52" s="18"/>
      <c r="E52" s="117"/>
      <c r="F52" s="19"/>
      <c r="G52" s="108"/>
      <c r="H52" s="245"/>
      <c r="I52" s="246"/>
      <c r="J52" s="100"/>
      <c r="K52" s="19"/>
      <c r="L52" s="2"/>
    </row>
    <row r="53" spans="1:12" ht="26.25" customHeight="1" hidden="1">
      <c r="A53" s="75">
        <v>6</v>
      </c>
      <c r="B53" s="65"/>
      <c r="C53" s="11"/>
      <c r="D53" s="11"/>
      <c r="E53" s="118"/>
      <c r="F53" s="20"/>
      <c r="G53" s="99"/>
      <c r="H53" s="243"/>
      <c r="I53" s="244"/>
      <c r="J53" s="99"/>
      <c r="K53" s="20"/>
      <c r="L53" s="2"/>
    </row>
    <row r="54" spans="1:12" ht="15.75" customHeight="1" hidden="1">
      <c r="A54" s="77"/>
      <c r="B54" s="63"/>
      <c r="C54" s="12"/>
      <c r="D54" s="12"/>
      <c r="E54" s="119"/>
      <c r="F54" s="21"/>
      <c r="G54" s="109"/>
      <c r="H54" s="28"/>
      <c r="I54" s="9"/>
      <c r="J54" s="98"/>
      <c r="K54" s="29"/>
      <c r="L54" s="2"/>
    </row>
    <row r="55" spans="1:12" ht="7.5" customHeight="1" hidden="1">
      <c r="A55" s="78"/>
      <c r="B55" s="25"/>
      <c r="C55" s="8"/>
      <c r="D55" s="8"/>
      <c r="E55" s="116"/>
      <c r="F55" s="15"/>
      <c r="G55" s="106"/>
      <c r="H55" s="30"/>
      <c r="I55" s="31"/>
      <c r="J55" s="120"/>
      <c r="K55" s="32"/>
      <c r="L55" s="2"/>
    </row>
    <row r="56" spans="1:12" ht="26.25" customHeight="1" hidden="1">
      <c r="A56" s="70">
        <v>4</v>
      </c>
      <c r="B56" s="233"/>
      <c r="C56" s="230"/>
      <c r="D56" s="11"/>
      <c r="E56" s="118"/>
      <c r="F56" s="20"/>
      <c r="G56" s="99"/>
      <c r="H56" s="23"/>
      <c r="I56" s="11"/>
      <c r="J56" s="118"/>
      <c r="K56" s="20"/>
      <c r="L56" s="2"/>
    </row>
    <row r="57" spans="1:12" ht="15" customHeight="1" hidden="1">
      <c r="A57" s="70"/>
      <c r="B57" s="233"/>
      <c r="C57" s="230"/>
      <c r="D57" s="12"/>
      <c r="E57" s="119"/>
      <c r="F57" s="21"/>
      <c r="G57" s="109"/>
      <c r="H57" s="24"/>
      <c r="I57" s="12"/>
      <c r="J57" s="119"/>
      <c r="K57" s="21"/>
      <c r="L57" s="2"/>
    </row>
    <row r="58" spans="1:12" ht="7.5" customHeight="1" hidden="1">
      <c r="A58" s="79"/>
      <c r="B58" s="66"/>
      <c r="C58" s="34"/>
      <c r="D58" s="33"/>
      <c r="E58" s="121"/>
      <c r="F58" s="35"/>
      <c r="G58" s="110"/>
      <c r="H58" s="36"/>
      <c r="I58" s="33"/>
      <c r="J58" s="121"/>
      <c r="K58" s="35"/>
      <c r="L58" s="2"/>
    </row>
    <row r="59" spans="1:12" ht="12.75" customHeight="1" hidden="1">
      <c r="A59" s="70"/>
      <c r="B59" s="64"/>
      <c r="C59" s="18"/>
      <c r="D59" s="18"/>
      <c r="E59" s="117"/>
      <c r="F59" s="19"/>
      <c r="G59" s="108"/>
      <c r="H59" s="22"/>
      <c r="I59" s="18"/>
      <c r="J59" s="117"/>
      <c r="K59" s="19"/>
      <c r="L59" s="2"/>
    </row>
    <row r="60" spans="1:12" ht="24.75" customHeight="1" hidden="1">
      <c r="A60" s="70">
        <v>3</v>
      </c>
      <c r="B60" s="59"/>
      <c r="C60" s="11"/>
      <c r="D60" s="11"/>
      <c r="E60" s="118"/>
      <c r="F60" s="20"/>
      <c r="G60" s="99"/>
      <c r="H60" s="23"/>
      <c r="I60" s="11"/>
      <c r="J60" s="118"/>
      <c r="K60" s="20"/>
      <c r="L60" s="2"/>
    </row>
    <row r="61" spans="1:12" ht="12.75" customHeight="1" hidden="1">
      <c r="A61" s="70"/>
      <c r="B61" s="64"/>
      <c r="C61" s="12"/>
      <c r="D61" s="12"/>
      <c r="E61" s="119"/>
      <c r="F61" s="21"/>
      <c r="G61" s="109"/>
      <c r="H61" s="24"/>
      <c r="I61" s="12"/>
      <c r="J61" s="119"/>
      <c r="K61" s="21"/>
      <c r="L61" s="37"/>
    </row>
    <row r="62" spans="1:12" ht="7.5" customHeight="1" hidden="1">
      <c r="A62" s="80"/>
      <c r="B62" s="67"/>
      <c r="C62" s="39"/>
      <c r="D62" s="39"/>
      <c r="E62" s="122"/>
      <c r="F62" s="40"/>
      <c r="G62" s="111"/>
      <c r="H62" s="38"/>
      <c r="I62" s="39"/>
      <c r="J62" s="122"/>
      <c r="K62" s="40"/>
      <c r="L62" s="41"/>
    </row>
    <row r="63" spans="1:12" ht="12.75" customHeight="1" hidden="1">
      <c r="A63" s="70"/>
      <c r="B63" s="64"/>
      <c r="C63" s="18"/>
      <c r="D63" s="18"/>
      <c r="E63" s="117"/>
      <c r="F63" s="19"/>
      <c r="G63" s="108"/>
      <c r="H63" s="22"/>
      <c r="I63" s="18"/>
      <c r="J63" s="117"/>
      <c r="K63" s="19"/>
      <c r="L63" s="42"/>
    </row>
    <row r="64" spans="1:12" ht="24.75" customHeight="1" hidden="1">
      <c r="A64" s="70">
        <v>2</v>
      </c>
      <c r="B64" s="59"/>
      <c r="C64" s="11"/>
      <c r="D64" s="11"/>
      <c r="E64" s="118"/>
      <c r="F64" s="20"/>
      <c r="G64" s="99"/>
      <c r="H64" s="23"/>
      <c r="I64" s="11"/>
      <c r="J64" s="118"/>
      <c r="K64" s="20"/>
      <c r="L64" s="2"/>
    </row>
    <row r="65" spans="1:12" ht="12.75" customHeight="1" hidden="1">
      <c r="A65" s="70"/>
      <c r="B65" s="64"/>
      <c r="C65" s="12"/>
      <c r="D65" s="12"/>
      <c r="E65" s="119"/>
      <c r="F65" s="21"/>
      <c r="G65" s="109"/>
      <c r="H65" s="24"/>
      <c r="I65" s="12"/>
      <c r="J65" s="119"/>
      <c r="K65" s="21"/>
      <c r="L65" s="37"/>
    </row>
    <row r="66" spans="1:12" ht="7.5" customHeight="1" hidden="1">
      <c r="A66" s="80"/>
      <c r="B66" s="67"/>
      <c r="C66" s="39"/>
      <c r="D66" s="39"/>
      <c r="E66" s="122"/>
      <c r="F66" s="40"/>
      <c r="G66" s="111"/>
      <c r="H66" s="38"/>
      <c r="I66" s="43"/>
      <c r="J66" s="123"/>
      <c r="K66" s="40"/>
      <c r="L66" s="41"/>
    </row>
    <row r="67" spans="1:12" ht="12.75" customHeight="1" hidden="1">
      <c r="A67" s="70"/>
      <c r="B67" s="270"/>
      <c r="C67" s="246"/>
      <c r="D67" s="18"/>
      <c r="E67" s="117"/>
      <c r="F67" s="19"/>
      <c r="G67" s="108"/>
      <c r="H67" s="22"/>
      <c r="I67" s="18"/>
      <c r="J67" s="117"/>
      <c r="K67" s="19"/>
      <c r="L67" s="42"/>
    </row>
    <row r="68" spans="1:12" ht="22.5" customHeight="1" hidden="1">
      <c r="A68" s="70">
        <v>1</v>
      </c>
      <c r="B68" s="255"/>
      <c r="C68" s="244"/>
      <c r="D68" s="44"/>
      <c r="E68" s="127"/>
      <c r="F68" s="20"/>
      <c r="G68" s="99"/>
      <c r="H68" s="23"/>
      <c r="I68" s="45"/>
      <c r="J68" s="124"/>
      <c r="K68" s="20"/>
      <c r="L68" s="2"/>
    </row>
    <row r="69" spans="1:12" ht="12.75" customHeight="1" hidden="1">
      <c r="A69" s="70"/>
      <c r="B69" s="249"/>
      <c r="C69" s="250"/>
      <c r="D69" s="12"/>
      <c r="E69" s="119"/>
      <c r="F69" s="21"/>
      <c r="G69" s="109"/>
      <c r="H69" s="24"/>
      <c r="I69" s="12"/>
      <c r="J69" s="119"/>
      <c r="K69" s="21"/>
      <c r="L69" s="2"/>
    </row>
    <row r="70" spans="1:12" ht="15" customHeight="1">
      <c r="A70" s="268" t="s">
        <v>30</v>
      </c>
      <c r="B70" s="266" t="s">
        <v>0</v>
      </c>
      <c r="C70" s="261"/>
      <c r="D70" s="261"/>
      <c r="E70" s="261"/>
      <c r="F70" s="262"/>
      <c r="G70" s="260" t="s">
        <v>1</v>
      </c>
      <c r="H70" s="261"/>
      <c r="I70" s="261"/>
      <c r="J70" s="261"/>
      <c r="K70" s="262"/>
      <c r="L70" s="2"/>
    </row>
    <row r="71" spans="1:12" ht="15" customHeight="1" thickBot="1">
      <c r="A71" s="269"/>
      <c r="B71" s="267"/>
      <c r="C71" s="264"/>
      <c r="D71" s="264"/>
      <c r="E71" s="264"/>
      <c r="F71" s="265"/>
      <c r="G71" s="263"/>
      <c r="H71" s="264"/>
      <c r="I71" s="264"/>
      <c r="J71" s="264"/>
      <c r="K71" s="265"/>
      <c r="L71" s="2"/>
    </row>
  </sheetData>
  <sheetProtection/>
  <mergeCells count="126">
    <mergeCell ref="G70:K71"/>
    <mergeCell ref="B70:F71"/>
    <mergeCell ref="B69:C69"/>
    <mergeCell ref="B56:C56"/>
    <mergeCell ref="A70:A71"/>
    <mergeCell ref="B67:C67"/>
    <mergeCell ref="B68:C68"/>
    <mergeCell ref="B57:C57"/>
    <mergeCell ref="H53:I53"/>
    <mergeCell ref="H52:I52"/>
    <mergeCell ref="B39:C39"/>
    <mergeCell ref="B35:C35"/>
    <mergeCell ref="B46:C46"/>
    <mergeCell ref="B38:C38"/>
    <mergeCell ref="B37:C37"/>
    <mergeCell ref="B45:C45"/>
    <mergeCell ref="B44:C44"/>
    <mergeCell ref="G36:H36"/>
    <mergeCell ref="B20:C20"/>
    <mergeCell ref="B31:C31"/>
    <mergeCell ref="B21:C21"/>
    <mergeCell ref="B22:C22"/>
    <mergeCell ref="B6:F6"/>
    <mergeCell ref="B36:C36"/>
    <mergeCell ref="B12:C12"/>
    <mergeCell ref="E27:F27"/>
    <mergeCell ref="E28:F28"/>
    <mergeCell ref="B7:F7"/>
    <mergeCell ref="B13:C13"/>
    <mergeCell ref="J12:K12"/>
    <mergeCell ref="J13:K13"/>
    <mergeCell ref="J14:K14"/>
    <mergeCell ref="B18:C18"/>
    <mergeCell ref="G15:H15"/>
    <mergeCell ref="B8:F8"/>
    <mergeCell ref="B10:F10"/>
    <mergeCell ref="B11:F11"/>
    <mergeCell ref="B24:C24"/>
    <mergeCell ref="B25:C25"/>
    <mergeCell ref="B9:F9"/>
    <mergeCell ref="B16:C16"/>
    <mergeCell ref="B17:C17"/>
    <mergeCell ref="E17:F17"/>
    <mergeCell ref="B14:C14"/>
    <mergeCell ref="B26:C26"/>
    <mergeCell ref="G7:K7"/>
    <mergeCell ref="G8:K8"/>
    <mergeCell ref="G9:K9"/>
    <mergeCell ref="G10:K10"/>
    <mergeCell ref="G12:H12"/>
    <mergeCell ref="G13:H13"/>
    <mergeCell ref="G14:H14"/>
    <mergeCell ref="E25:F25"/>
    <mergeCell ref="E26:F26"/>
    <mergeCell ref="G29:H29"/>
    <mergeCell ref="G30:H30"/>
    <mergeCell ref="G16:H16"/>
    <mergeCell ref="G17:H17"/>
    <mergeCell ref="G18:H18"/>
    <mergeCell ref="G20:H20"/>
    <mergeCell ref="G21:H21"/>
    <mergeCell ref="G22:H22"/>
    <mergeCell ref="G19:H19"/>
    <mergeCell ref="G37:H37"/>
    <mergeCell ref="G38:H38"/>
    <mergeCell ref="G40:H40"/>
    <mergeCell ref="G41:H41"/>
    <mergeCell ref="G42:H42"/>
    <mergeCell ref="J16:K16"/>
    <mergeCell ref="J17:K17"/>
    <mergeCell ref="J18:K18"/>
    <mergeCell ref="J20:K20"/>
    <mergeCell ref="J21:K21"/>
    <mergeCell ref="J22:K22"/>
    <mergeCell ref="E24:F24"/>
    <mergeCell ref="J24:K24"/>
    <mergeCell ref="J25:K25"/>
    <mergeCell ref="J26:K26"/>
    <mergeCell ref="J28:K28"/>
    <mergeCell ref="E23:F23"/>
    <mergeCell ref="J23:K23"/>
    <mergeCell ref="J29:K29"/>
    <mergeCell ref="G24:H24"/>
    <mergeCell ref="G25:H25"/>
    <mergeCell ref="G26:H26"/>
    <mergeCell ref="G28:H28"/>
    <mergeCell ref="E18:F18"/>
    <mergeCell ref="E19:F19"/>
    <mergeCell ref="E20:F20"/>
    <mergeCell ref="E21:F21"/>
    <mergeCell ref="E22:F22"/>
    <mergeCell ref="J40:K40"/>
    <mergeCell ref="J41:K41"/>
    <mergeCell ref="J42:K42"/>
    <mergeCell ref="J35:K35"/>
    <mergeCell ref="J31:K31"/>
    <mergeCell ref="J27:K27"/>
    <mergeCell ref="J36:K36"/>
    <mergeCell ref="J37:K37"/>
    <mergeCell ref="J38:K38"/>
    <mergeCell ref="J30:K30"/>
    <mergeCell ref="J19:K19"/>
    <mergeCell ref="J15:K15"/>
    <mergeCell ref="G39:H39"/>
    <mergeCell ref="G43:H43"/>
    <mergeCell ref="G23:H23"/>
    <mergeCell ref="G27:H27"/>
    <mergeCell ref="G31:H31"/>
    <mergeCell ref="G35:H35"/>
    <mergeCell ref="J39:K39"/>
    <mergeCell ref="J43:K43"/>
    <mergeCell ref="G11:K11"/>
    <mergeCell ref="E12:F12"/>
    <mergeCell ref="E13:F13"/>
    <mergeCell ref="E14:F14"/>
    <mergeCell ref="E15:F15"/>
    <mergeCell ref="E16:F16"/>
    <mergeCell ref="E43:F43"/>
    <mergeCell ref="E39:F39"/>
    <mergeCell ref="E35:F35"/>
    <mergeCell ref="E29:F29"/>
    <mergeCell ref="E30:F30"/>
    <mergeCell ref="E31:F31"/>
    <mergeCell ref="E40:F40"/>
    <mergeCell ref="E41:F41"/>
    <mergeCell ref="E42:F42"/>
  </mergeCells>
  <printOptions/>
  <pageMargins left="0.39" right="0.48" top="0.51" bottom="0.67" header="0.5" footer="0.34"/>
  <pageSetup fitToHeight="1" fitToWidth="1" horizontalDpi="600" verticalDpi="600" orientation="landscape" scale="74" r:id="rId1"/>
  <headerFooter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75" defaultRowHeight="12.75" customHeight="1"/>
  <cols>
    <col min="1" max="16384" width="8.875" style="1" customWidth="1"/>
  </cols>
  <sheetData>
    <row r="1" spans="1:5" ht="15" customHeight="1">
      <c r="A1" s="46"/>
      <c r="B1" s="46"/>
      <c r="C1" s="46"/>
      <c r="D1" s="46"/>
      <c r="E1" s="46"/>
    </row>
    <row r="2" spans="1:5" ht="15" customHeight="1">
      <c r="A2" s="46"/>
      <c r="B2" s="46"/>
      <c r="C2" s="46"/>
      <c r="D2" s="46"/>
      <c r="E2" s="46"/>
    </row>
    <row r="3" spans="1:5" ht="15" customHeight="1">
      <c r="A3" s="46"/>
      <c r="B3" s="46"/>
      <c r="C3" s="46"/>
      <c r="D3" s="46"/>
      <c r="E3" s="46"/>
    </row>
    <row r="4" spans="1:5" ht="15" customHeight="1">
      <c r="A4" s="46"/>
      <c r="B4" s="46"/>
      <c r="C4" s="46"/>
      <c r="D4" s="46"/>
      <c r="E4" s="46"/>
    </row>
    <row r="5" spans="1:5" ht="15" customHeight="1">
      <c r="A5" s="46"/>
      <c r="B5" s="46"/>
      <c r="C5" s="46"/>
      <c r="D5" s="46"/>
      <c r="E5" s="46"/>
    </row>
    <row r="6" spans="1:5" ht="15" customHeight="1">
      <c r="A6" s="46"/>
      <c r="B6" s="46"/>
      <c r="C6" s="46"/>
      <c r="D6" s="46"/>
      <c r="E6" s="46"/>
    </row>
    <row r="7" spans="1:5" ht="15" customHeight="1">
      <c r="A7" s="46"/>
      <c r="B7" s="46"/>
      <c r="C7" s="46"/>
      <c r="D7" s="46"/>
      <c r="E7" s="46"/>
    </row>
    <row r="8" spans="1:5" ht="15" customHeight="1">
      <c r="A8" s="46"/>
      <c r="B8" s="46"/>
      <c r="C8" s="46"/>
      <c r="D8" s="46"/>
      <c r="E8" s="46"/>
    </row>
    <row r="9" spans="1:5" ht="15" customHeight="1">
      <c r="A9" s="46"/>
      <c r="B9" s="46"/>
      <c r="C9" s="46"/>
      <c r="D9" s="46"/>
      <c r="E9" s="46"/>
    </row>
    <row r="10" spans="1:5" ht="15" customHeight="1">
      <c r="A10" s="46"/>
      <c r="B10" s="46"/>
      <c r="C10" s="46"/>
      <c r="D10" s="46"/>
      <c r="E10" s="46"/>
    </row>
  </sheetData>
  <sheetProtection/>
  <printOptions/>
  <pageMargins left="0.75" right="0.75" top="1" bottom="1" header="0.5" footer="0.5"/>
  <pageSetup horizontalDpi="600" verticalDpi="600" orientation="landscape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875" defaultRowHeight="12.75" customHeight="1"/>
  <cols>
    <col min="1" max="16384" width="8.875" style="1" customWidth="1"/>
  </cols>
  <sheetData>
    <row r="1" spans="1:5" ht="15" customHeight="1">
      <c r="A1" s="46"/>
      <c r="B1" s="46"/>
      <c r="C1" s="46"/>
      <c r="D1" s="46"/>
      <c r="E1" s="46"/>
    </row>
    <row r="2" spans="1:5" ht="15" customHeight="1">
      <c r="A2" s="46"/>
      <c r="B2" s="46"/>
      <c r="C2" s="46"/>
      <c r="D2" s="46"/>
      <c r="E2" s="46"/>
    </row>
    <row r="3" spans="1:5" ht="15" customHeight="1">
      <c r="A3" s="46"/>
      <c r="B3" s="46"/>
      <c r="C3" s="46"/>
      <c r="D3" s="46"/>
      <c r="E3" s="46"/>
    </row>
    <row r="4" spans="1:5" ht="15" customHeight="1">
      <c r="A4" s="46"/>
      <c r="B4" s="46"/>
      <c r="C4" s="46"/>
      <c r="D4" s="46"/>
      <c r="E4" s="46"/>
    </row>
    <row r="5" spans="1:5" ht="15" customHeight="1">
      <c r="A5" s="46"/>
      <c r="B5" s="46"/>
      <c r="C5" s="46"/>
      <c r="D5" s="46"/>
      <c r="E5" s="46"/>
    </row>
    <row r="6" spans="1:5" ht="15" customHeight="1">
      <c r="A6" s="46"/>
      <c r="B6" s="46"/>
      <c r="C6" s="46"/>
      <c r="D6" s="46"/>
      <c r="E6" s="46"/>
    </row>
    <row r="7" spans="1:5" ht="15" customHeight="1">
      <c r="A7" s="46"/>
      <c r="B7" s="46"/>
      <c r="C7" s="46"/>
      <c r="D7" s="46"/>
      <c r="E7" s="46"/>
    </row>
    <row r="8" spans="1:5" ht="15" customHeight="1">
      <c r="A8" s="46"/>
      <c r="B8" s="46"/>
      <c r="C8" s="46"/>
      <c r="D8" s="46"/>
      <c r="E8" s="46"/>
    </row>
    <row r="9" spans="1:5" ht="15" customHeight="1">
      <c r="A9" s="46"/>
      <c r="B9" s="46"/>
      <c r="C9" s="46"/>
      <c r="D9" s="46"/>
      <c r="E9" s="46"/>
    </row>
    <row r="10" spans="1:5" ht="15" customHeight="1">
      <c r="A10" s="46"/>
      <c r="B10" s="46"/>
      <c r="C10" s="46"/>
      <c r="D10" s="46"/>
      <c r="E10" s="46"/>
    </row>
  </sheetData>
  <sheetProtection/>
  <printOptions/>
  <pageMargins left="0.75" right="0.75" top="1" bottom="1" header="0.5" footer="0.5"/>
  <pageSetup horizontalDpi="600" verticalDpi="600" orientation="landscape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2019-02-27T12:54:15Z</cp:lastPrinted>
  <dcterms:created xsi:type="dcterms:W3CDTF">2017-09-20T07:51:13Z</dcterms:created>
  <dcterms:modified xsi:type="dcterms:W3CDTF">2020-05-15T07:29:01Z</dcterms:modified>
  <cp:category/>
  <cp:version/>
  <cp:contentType/>
  <cp:contentStatus/>
</cp:coreProperties>
</file>