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085" windowWidth="14805" windowHeight="6030"/>
  </bookViews>
  <sheets>
    <sheet name="Квартиры" sheetId="1" r:id="rId1"/>
    <sheet name="Паркинг " sheetId="4" r:id="rId2"/>
    <sheet name="Лист3" sheetId="3" r:id="rId3"/>
  </sheets>
  <definedNames>
    <definedName name="_xlnm.Print_Area" localSheetId="0">Квартиры!$A$1:$J$244</definedName>
    <definedName name="_xlnm.Print_Area" localSheetId="1">'Паркинг '!$A$1:$P$46</definedName>
  </definedNames>
  <calcPr calcId="145621"/>
</workbook>
</file>

<file path=xl/calcChain.xml><?xml version="1.0" encoding="utf-8"?>
<calcChain xmlns="http://schemas.openxmlformats.org/spreadsheetml/2006/main">
  <c r="C91" i="1" l="1"/>
  <c r="I211" i="1" l="1"/>
  <c r="H91" i="1"/>
  <c r="H90" i="1"/>
  <c r="C237" i="1" l="1"/>
  <c r="C231" i="1"/>
  <c r="C236" i="1"/>
  <c r="C230" i="1"/>
  <c r="D243" i="1"/>
  <c r="D242" i="1"/>
  <c r="H243" i="1"/>
  <c r="H242" i="1"/>
  <c r="I231" i="1"/>
  <c r="I230" i="1"/>
  <c r="G136" i="1"/>
  <c r="G135" i="1"/>
  <c r="H32" i="1" l="1"/>
  <c r="H15" i="1"/>
  <c r="I26" i="1"/>
  <c r="I21" i="1"/>
  <c r="D217" i="1"/>
  <c r="G172" i="1"/>
  <c r="F118" i="1"/>
  <c r="I41" i="1"/>
  <c r="H41" i="1"/>
  <c r="I205" i="1" l="1"/>
  <c r="I204" i="1"/>
  <c r="I178" i="1"/>
  <c r="I177" i="1"/>
  <c r="C130" i="1"/>
  <c r="C129" i="1"/>
  <c r="E109" i="1"/>
  <c r="G91" i="1" l="1"/>
  <c r="F91" i="1"/>
  <c r="E91" i="1"/>
  <c r="D91" i="1"/>
  <c r="C97" i="1"/>
  <c r="H225" i="1" l="1"/>
  <c r="D225" i="1"/>
  <c r="E217" i="1"/>
  <c r="F217" i="1"/>
  <c r="G217" i="1"/>
  <c r="H217" i="1"/>
  <c r="C217" i="1"/>
  <c r="C211" i="1"/>
  <c r="C205" i="1"/>
  <c r="H199" i="1"/>
  <c r="G199" i="1"/>
  <c r="F199" i="1"/>
  <c r="E199" i="1"/>
  <c r="D199" i="1"/>
  <c r="C199" i="1"/>
  <c r="C184" i="1"/>
  <c r="C190" i="1"/>
  <c r="D190" i="1"/>
  <c r="E190" i="1"/>
  <c r="F190" i="1"/>
  <c r="G190" i="1"/>
  <c r="H172" i="1"/>
  <c r="F172" i="1"/>
  <c r="E172" i="1"/>
  <c r="D172" i="1"/>
  <c r="C172" i="1"/>
  <c r="H145" i="1"/>
  <c r="G145" i="1"/>
  <c r="F145" i="1"/>
  <c r="D145" i="1"/>
  <c r="C145" i="1"/>
  <c r="E163" i="1"/>
  <c r="I163" i="1"/>
  <c r="C124" i="1"/>
  <c r="D136" i="1"/>
  <c r="E136" i="1"/>
  <c r="F136" i="1"/>
  <c r="H118" i="1"/>
  <c r="G118" i="1"/>
  <c r="D118" i="1"/>
  <c r="C118" i="1"/>
  <c r="C109" i="1"/>
  <c r="F109" i="1"/>
  <c r="I104" i="1" l="1"/>
  <c r="H104" i="1" s="1"/>
  <c r="G104" i="1" s="1"/>
  <c r="F104" i="1" s="1"/>
  <c r="E104" i="1" s="1"/>
  <c r="D104" i="1" s="1"/>
  <c r="C104" i="1" s="1"/>
  <c r="C98" i="1" s="1"/>
  <c r="C92" i="1" s="1"/>
  <c r="C86" i="1" s="1"/>
  <c r="D86" i="1" s="1"/>
  <c r="E86" i="1" s="1"/>
  <c r="F86" i="1" s="1"/>
  <c r="G86" i="1" s="1"/>
  <c r="H86" i="1" s="1"/>
  <c r="I86" i="1" s="1"/>
  <c r="I92" i="1" s="1"/>
  <c r="C96" i="1"/>
  <c r="I78" i="1"/>
  <c r="H78" i="1" s="1"/>
  <c r="G78" i="1" s="1"/>
  <c r="F78" i="1" s="1"/>
  <c r="E78" i="1" s="1"/>
  <c r="D78" i="1" s="1"/>
  <c r="C78" i="1" s="1"/>
  <c r="C74" i="1" s="1"/>
  <c r="C69" i="1" s="1"/>
  <c r="D63" i="1" s="1"/>
  <c r="E63" i="1" s="1"/>
  <c r="F63" i="1" s="1"/>
  <c r="G63" i="1" s="1"/>
  <c r="H63" i="1" s="1"/>
  <c r="I63" i="1" s="1"/>
  <c r="I69" i="1" s="1"/>
  <c r="H238" i="1" l="1"/>
  <c r="G238" i="1" s="1"/>
  <c r="F238" i="1" s="1"/>
  <c r="E238" i="1" s="1"/>
  <c r="D238" i="1" s="1"/>
  <c r="C238" i="1" s="1"/>
  <c r="C232" i="1" s="1"/>
  <c r="C226" i="1" s="1"/>
  <c r="C221" i="1" s="1"/>
  <c r="D221" i="1" s="1"/>
  <c r="F221" i="1" s="1"/>
  <c r="G221" i="1" s="1"/>
  <c r="H221" i="1" s="1"/>
  <c r="I221" i="1" s="1"/>
  <c r="I226" i="1" s="1"/>
  <c r="H212" i="1"/>
  <c r="G212" i="1" s="1"/>
  <c r="F212" i="1" s="1"/>
  <c r="E212" i="1" s="1"/>
  <c r="D212" i="1" s="1"/>
  <c r="C212" i="1" s="1"/>
  <c r="C206" i="1" s="1"/>
  <c r="C200" i="1" s="1"/>
  <c r="C194" i="1" s="1"/>
  <c r="D194" i="1" s="1"/>
  <c r="E194" i="1" s="1"/>
  <c r="F194" i="1" s="1"/>
  <c r="G194" i="1" s="1"/>
  <c r="H194" i="1" s="1"/>
  <c r="I194" i="1" s="1"/>
  <c r="I200" i="1" s="1"/>
  <c r="I54" i="1" l="1"/>
  <c r="H54" i="1" s="1"/>
  <c r="F54" i="1" s="1"/>
  <c r="E54" i="1" s="1"/>
  <c r="D54" i="1" s="1"/>
  <c r="C54" i="1" s="1"/>
  <c r="C48" i="1" s="1"/>
  <c r="C42" i="1" s="1"/>
  <c r="G27" i="1" l="1"/>
  <c r="F27" i="1" s="1"/>
  <c r="E27" i="1" s="1"/>
  <c r="D27" i="1" s="1"/>
  <c r="C27" i="1" s="1"/>
  <c r="I185" i="1" l="1"/>
  <c r="I158" i="1"/>
  <c r="H158" i="1" s="1"/>
  <c r="G158" i="1" s="1"/>
  <c r="F158" i="1" s="1"/>
  <c r="E158" i="1" s="1"/>
  <c r="D158" i="1" s="1"/>
  <c r="C158" i="1" s="1"/>
  <c r="C152" i="1" s="1"/>
  <c r="C146" i="1" s="1"/>
  <c r="C140" i="1" s="1"/>
  <c r="D140" i="1" s="1"/>
  <c r="E140" i="1" s="1"/>
  <c r="F140" i="1" s="1"/>
  <c r="G140" i="1" s="1"/>
  <c r="H140" i="1" s="1"/>
  <c r="I140" i="1" s="1"/>
  <c r="I146" i="1" s="1"/>
  <c r="I131" i="1"/>
  <c r="H131" i="1" s="1"/>
  <c r="G131" i="1" s="1"/>
  <c r="F131" i="1" s="1"/>
  <c r="E131" i="1" s="1"/>
  <c r="D131" i="1" s="1"/>
  <c r="C131" i="1" s="1"/>
  <c r="C125" i="1" s="1"/>
  <c r="C119" i="1" s="1"/>
  <c r="C113" i="1" s="1"/>
  <c r="D113" i="1" s="1"/>
  <c r="E113" i="1" s="1"/>
  <c r="F113" i="1" s="1"/>
  <c r="G113" i="1" s="1"/>
  <c r="H113" i="1" s="1"/>
  <c r="I113" i="1" s="1"/>
  <c r="I119" i="1" s="1"/>
  <c r="H185" i="1" l="1"/>
  <c r="G185" i="1" s="1"/>
  <c r="F185" i="1" s="1"/>
  <c r="E185" i="1" s="1"/>
  <c r="D185" i="1" s="1"/>
  <c r="C185" i="1" s="1"/>
  <c r="C179" i="1" s="1"/>
  <c r="C173" i="1" s="1"/>
  <c r="C167" i="1" s="1"/>
  <c r="D167" i="1" s="1"/>
  <c r="E167" i="1" s="1"/>
  <c r="F167" i="1" s="1"/>
  <c r="G167" i="1" s="1"/>
  <c r="H167" i="1" s="1"/>
  <c r="I167" i="1" s="1"/>
  <c r="I173" i="1" s="1"/>
</calcChain>
</file>

<file path=xl/sharedStrings.xml><?xml version="1.0" encoding="utf-8"?>
<sst xmlns="http://schemas.openxmlformats.org/spreadsheetml/2006/main" count="346" uniqueCount="113">
  <si>
    <t xml:space="preserve"> </t>
  </si>
  <si>
    <t>№ квартиры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</si>
  <si>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</si>
  <si>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</si>
  <si>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</si>
  <si>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</si>
  <si>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</si>
  <si>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</si>
  <si>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</si>
  <si>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</si>
  <si>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</si>
  <si>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</si>
  <si>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</si>
  <si>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</si>
  <si>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</si>
  <si>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</si>
  <si>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ПРОДАНО</t>
  </si>
  <si>
    <t>№ 40</t>
  </si>
  <si>
    <t>№ 51</t>
  </si>
  <si>
    <t>№ 56</t>
  </si>
  <si>
    <t>№ 15</t>
  </si>
  <si>
    <t>№ 39</t>
  </si>
  <si>
    <t>№ 41</t>
  </si>
  <si>
    <t>№ 46</t>
  </si>
  <si>
    <t>№ 52</t>
  </si>
  <si>
    <t>№ 57</t>
  </si>
  <si>
    <t>№ 16</t>
  </si>
  <si>
    <t>№ 38</t>
  </si>
  <si>
    <t>№ 42</t>
  </si>
  <si>
    <t>№ 47</t>
  </si>
  <si>
    <t>№ 53</t>
  </si>
  <si>
    <t>№ 58</t>
  </si>
  <si>
    <t>№ 37</t>
  </si>
  <si>
    <t>№ 43</t>
  </si>
  <si>
    <t>№ 48</t>
  </si>
  <si>
    <t>№ 54</t>
  </si>
  <si>
    <t>№ 59</t>
  </si>
  <si>
    <t>№ 36</t>
  </si>
  <si>
    <t>№ 44</t>
  </si>
  <si>
    <t>№ 49</t>
  </si>
  <si>
    <t>№ 55</t>
  </si>
  <si>
    <t>№ 60</t>
  </si>
  <si>
    <t>№ 17</t>
  </si>
  <si>
    <t>№ 35</t>
  </si>
  <si>
    <t>№ 45</t>
  </si>
  <si>
    <t>№ 50</t>
  </si>
  <si>
    <t>№ 18</t>
  </si>
  <si>
    <t>№ 34</t>
  </si>
  <si>
    <t>№ 19</t>
  </si>
  <si>
    <t>№ 33</t>
  </si>
  <si>
    <t>№ 20</t>
  </si>
  <si>
    <t>№ 32</t>
  </si>
  <si>
    <t>№ 31</t>
  </si>
  <si>
    <t>№ 30</t>
  </si>
  <si>
    <t>№ 29</t>
  </si>
  <si>
    <t>№ 28</t>
  </si>
  <si>
    <t>№ 27</t>
  </si>
  <si>
    <t>№ 26</t>
  </si>
  <si>
    <t>№ 25</t>
  </si>
  <si>
    <t>№ 24</t>
  </si>
  <si>
    <t>№ 23</t>
  </si>
  <si>
    <t>№ 22</t>
  </si>
  <si>
    <t>№ 21</t>
  </si>
  <si>
    <t>№ помещения</t>
  </si>
  <si>
    <t>АКЦИЯ</t>
  </si>
  <si>
    <t>УСТУПКА</t>
  </si>
  <si>
    <t>ГОРЫ</t>
  </si>
  <si>
    <t>МОРЕ</t>
  </si>
  <si>
    <t>ГУРЗУФ</t>
  </si>
  <si>
    <t>АРТЕК</t>
  </si>
  <si>
    <t>БРОНЬ</t>
  </si>
  <si>
    <t>Цена за 1 м²</t>
  </si>
  <si>
    <t xml:space="preserve">Цена </t>
  </si>
  <si>
    <t>предчистовая</t>
  </si>
  <si>
    <t>отделка</t>
  </si>
  <si>
    <t>продано</t>
  </si>
  <si>
    <t>цена</t>
  </si>
  <si>
    <t>№ м/места</t>
  </si>
  <si>
    <r>
      <t>площадь м</t>
    </r>
    <r>
      <rPr>
        <b/>
        <sz val="11"/>
        <color theme="1"/>
        <rFont val="Calibri"/>
        <family val="2"/>
        <charset val="204"/>
      </rPr>
      <t>²</t>
    </r>
  </si>
  <si>
    <t>СПЕЦ.ПРЕДЛОЖЕНИЕ</t>
  </si>
  <si>
    <t>Цена по акции</t>
  </si>
  <si>
    <t>Цена</t>
  </si>
  <si>
    <t>бронь</t>
  </si>
  <si>
    <t>ОТДЕЛ ПРОДАЖ</t>
  </si>
  <si>
    <t xml:space="preserve">ДОМ СДАН В ЭКСПЛУАТАЦИЮ </t>
  </si>
  <si>
    <t xml:space="preserve"> ПРАЙС-ЛИСТ НА КВАРТИРЫ И КОММЕРЧЕСКУЮ НЕДВИЖИМОСТЬ  В  ЖК "ШАТО ЛУВР"                    </t>
  </si>
  <si>
    <r>
      <t xml:space="preserve"> сайт: </t>
    </r>
    <r>
      <rPr>
        <b/>
        <sz val="12"/>
        <rFont val="Times New Roman"/>
        <family val="1"/>
        <charset val="204"/>
      </rPr>
      <t xml:space="preserve">www.rshato.com </t>
    </r>
    <r>
      <rPr>
        <b/>
        <sz val="12"/>
        <color rgb="FF0000FF"/>
        <rFont val="Times New Roman"/>
        <family val="1"/>
        <charset val="204"/>
      </rPr>
      <t xml:space="preserve">                   </t>
    </r>
  </si>
  <si>
    <r>
      <rPr>
        <b/>
        <sz val="12"/>
        <color rgb="FF0000FF"/>
        <rFont val="Wingdings"/>
        <charset val="2"/>
      </rPr>
      <t>*</t>
    </r>
    <r>
      <rPr>
        <b/>
        <sz val="12"/>
        <rFont val="Times New Roman"/>
        <family val="1"/>
        <charset val="204"/>
      </rPr>
      <t xml:space="preserve"> rshato@mail.ru       </t>
    </r>
  </si>
  <si>
    <t xml:space="preserve"> ПРАЙС-ЛИСТ НА МАШИНОМЕСТА  В  ЖК "ШАТО ЛУВР"       </t>
  </si>
  <si>
    <r>
      <rPr>
        <b/>
        <sz val="12"/>
        <color rgb="FF0000FF"/>
        <rFont val="Wingdings"/>
        <charset val="2"/>
      </rPr>
      <t>(</t>
    </r>
    <r>
      <rPr>
        <b/>
        <sz val="12"/>
        <rFont val="Times New Roman"/>
        <family val="1"/>
        <charset val="204"/>
      </rPr>
      <t xml:space="preserve"> +7 978  077 74 88  Алёна</t>
    </r>
  </si>
  <si>
    <r>
      <rPr>
        <b/>
        <sz val="12"/>
        <color rgb="FF0000FF"/>
        <rFont val="Wingdings"/>
        <charset val="2"/>
      </rPr>
      <t>(</t>
    </r>
    <r>
      <rPr>
        <b/>
        <sz val="12"/>
        <color rgb="FF0000FF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+7 978 077 73 88  Катерина</t>
    </r>
  </si>
  <si>
    <t xml:space="preserve">2-й этаж  </t>
  </si>
  <si>
    <t xml:space="preserve">7-й этаж  </t>
  </si>
  <si>
    <t>коммерческая недвижимость 150 000 руб/м²</t>
  </si>
  <si>
    <t>квартиры от 80 000  руб/м²</t>
  </si>
  <si>
    <t>1-й этаж</t>
  </si>
  <si>
    <t xml:space="preserve">8-й этаж  </t>
  </si>
  <si>
    <t xml:space="preserve">9-й этаж  </t>
  </si>
  <si>
    <t>квартиры от 105 000  руб/м²</t>
  </si>
  <si>
    <t xml:space="preserve">10-й этаж  </t>
  </si>
  <si>
    <t>квартиры от 110 000  руб/м²</t>
  </si>
  <si>
    <t xml:space="preserve">11-й этаж  </t>
  </si>
  <si>
    <t xml:space="preserve">12-й этаж  </t>
  </si>
  <si>
    <t xml:space="preserve">13-й этаж  </t>
  </si>
  <si>
    <r>
      <rPr>
        <b/>
        <sz val="12"/>
        <color rgb="FF0000FF"/>
        <rFont val="Wingdings"/>
        <charset val="2"/>
      </rPr>
      <t>(</t>
    </r>
    <r>
      <rPr>
        <b/>
        <sz val="12"/>
        <rFont val="Times New Roman"/>
        <family val="1"/>
        <charset val="204"/>
      </rPr>
      <t xml:space="preserve"> +7 978 077 74 88  </t>
    </r>
  </si>
  <si>
    <r>
      <rPr>
        <b/>
        <sz val="12"/>
        <color rgb="FF0000FF"/>
        <rFont val="Wingdings"/>
        <charset val="2"/>
      </rPr>
      <t>(</t>
    </r>
    <r>
      <rPr>
        <b/>
        <sz val="12"/>
        <rFont val="Times New Roman"/>
        <family val="1"/>
        <charset val="204"/>
      </rPr>
      <t xml:space="preserve"> +7 978 077 73 88  </t>
    </r>
  </si>
  <si>
    <r>
      <rPr>
        <b/>
        <sz val="12"/>
        <color rgb="FF0000FF"/>
        <rFont val="Times New Roman"/>
        <family val="1"/>
        <charset val="204"/>
      </rPr>
      <t>сайт:</t>
    </r>
    <r>
      <rPr>
        <b/>
        <sz val="12"/>
        <rFont val="Times New Roman"/>
        <family val="1"/>
        <charset val="204"/>
      </rPr>
      <t xml:space="preserve"> шатолувр.рф</t>
    </r>
  </si>
  <si>
    <t>Площадь, м²</t>
  </si>
  <si>
    <t>с отделкой</t>
  </si>
  <si>
    <t>квартиры от 86 500  руб/м²</t>
  </si>
  <si>
    <t>квартиры от 90 000  руб/м²</t>
  </si>
  <si>
    <t>квартиры от 115 000  руб/м²</t>
  </si>
  <si>
    <t>квартиры от 130 000  руб/м²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</si>
</sst>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"/>
    <numFmt numFmtId="165" formatCode="#,##0.00_ ;\-#,##0.00\ "/>
    <numFmt numFmtId="166" formatCode="#,##0.00&quot;р.&quot;"/>
    <numFmt numFmtId="167" formatCode="#,##0.00\ &quot;₽&quot;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9900"/>
      <name val="Times New Roman"/>
      <family val="1"/>
      <charset val="204"/>
    </font>
    <font>
      <sz val="12"/>
      <name val="Wingdings 2"/>
      <family val="1"/>
      <charset val="2"/>
    </font>
    <font>
      <b/>
      <sz val="11"/>
      <color indexed="8"/>
      <name val="Times New Roman"/>
      <family val="1"/>
      <charset val="204"/>
    </font>
    <font>
      <strike/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1"/>
      <name val="Times New Roman"/>
      <family val="1"/>
      <charset val="204"/>
    </font>
    <font>
      <u val="double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 val="double"/>
      <sz val="11"/>
      <color indexed="8"/>
      <name val="Times New Roman"/>
      <family val="1"/>
      <charset val="204"/>
    </font>
    <font>
      <b/>
      <u val="double"/>
      <sz val="1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2"/>
      <color rgb="FF0000FF"/>
      <name val="Wingdings"/>
      <charset val="2"/>
    </font>
    <font>
      <b/>
      <sz val="12"/>
      <color rgb="FF0000FF"/>
      <name val="Wingdings 2"/>
      <family val="1"/>
      <charset val="2"/>
    </font>
    <font>
      <b/>
      <sz val="12"/>
      <name val="Wingdings 2"/>
      <family val="1"/>
      <charset val="2"/>
    </font>
    <font>
      <b/>
      <u val="double"/>
      <sz val="11"/>
      <color theme="1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6"/>
      <color theme="3" tint="-0.24997711111789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3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" fillId="5" borderId="6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64" fontId="1" fillId="5" borderId="6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164" fontId="13" fillId="5" borderId="3" xfId="0" applyNumberFormat="1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164" fontId="14" fillId="4" borderId="3" xfId="0" applyNumberFormat="1" applyFont="1" applyFill="1" applyBorder="1" applyAlignment="1">
      <alignment horizontal="center" wrapText="1"/>
    </xf>
    <xf numFmtId="165" fontId="1" fillId="5" borderId="3" xfId="0" applyNumberFormat="1" applyFont="1" applyFill="1" applyBorder="1" applyAlignment="1">
      <alignment horizontal="center" wrapText="1"/>
    </xf>
    <xf numFmtId="2" fontId="1" fillId="5" borderId="3" xfId="0" applyNumberFormat="1" applyFont="1" applyFill="1" applyBorder="1" applyAlignment="1">
      <alignment horizontal="center" wrapText="1"/>
    </xf>
    <xf numFmtId="164" fontId="1" fillId="5" borderId="3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64" fontId="1" fillId="5" borderId="9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164" fontId="15" fillId="5" borderId="3" xfId="0" applyNumberFormat="1" applyFont="1" applyFill="1" applyBorder="1" applyAlignment="1">
      <alignment horizontal="center" wrapText="1"/>
    </xf>
    <xf numFmtId="164" fontId="1" fillId="5" borderId="4" xfId="0" applyNumberFormat="1" applyFont="1" applyFill="1" applyBorder="1" applyAlignment="1">
      <alignment horizontal="center" wrapText="1"/>
    </xf>
    <xf numFmtId="164" fontId="1" fillId="5" borderId="7" xfId="0" applyNumberFormat="1" applyFont="1" applyFill="1" applyBorder="1" applyAlignment="1">
      <alignment horizontal="center" wrapText="1"/>
    </xf>
    <xf numFmtId="166" fontId="15" fillId="4" borderId="3" xfId="0" applyNumberFormat="1" applyFont="1" applyFill="1" applyBorder="1" applyAlignment="1">
      <alignment horizontal="center" wrapText="1"/>
    </xf>
    <xf numFmtId="164" fontId="14" fillId="4" borderId="4" xfId="0" applyNumberFormat="1" applyFont="1" applyFill="1" applyBorder="1" applyAlignment="1">
      <alignment horizontal="center" wrapText="1"/>
    </xf>
    <xf numFmtId="164" fontId="15" fillId="5" borderId="4" xfId="0" applyNumberFormat="1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9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/>
    <xf numFmtId="0" fontId="0" fillId="0" borderId="0" xfId="0" applyFont="1"/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20" fillId="0" borderId="0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7" fillId="5" borderId="3" xfId="0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13" fillId="5" borderId="3" xfId="0" applyNumberFormat="1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vertical="center"/>
    </xf>
    <xf numFmtId="167" fontId="1" fillId="5" borderId="3" xfId="0" applyNumberFormat="1" applyFont="1" applyFill="1" applyBorder="1" applyAlignment="1">
      <alignment horizontal="center" wrapText="1"/>
    </xf>
    <xf numFmtId="167" fontId="1" fillId="5" borderId="4" xfId="0" applyNumberFormat="1" applyFont="1" applyFill="1" applyBorder="1" applyAlignment="1">
      <alignment horizontal="center" wrapText="1"/>
    </xf>
    <xf numFmtId="167" fontId="15" fillId="5" borderId="3" xfId="0" applyNumberFormat="1" applyFont="1" applyFill="1" applyBorder="1" applyAlignment="1">
      <alignment horizontal="center" wrapText="1"/>
    </xf>
    <xf numFmtId="167" fontId="15" fillId="5" borderId="4" xfId="0" applyNumberFormat="1" applyFont="1" applyFill="1" applyBorder="1" applyAlignment="1">
      <alignment horizontal="center" wrapText="1"/>
    </xf>
    <xf numFmtId="167" fontId="17" fillId="5" borderId="3" xfId="0" applyNumberFormat="1" applyFont="1" applyFill="1" applyBorder="1" applyAlignment="1">
      <alignment horizontal="center" wrapText="1"/>
    </xf>
    <xf numFmtId="166" fontId="1" fillId="4" borderId="3" xfId="0" applyNumberFormat="1" applyFont="1" applyFill="1" applyBorder="1" applyAlignment="1">
      <alignment horizontal="center" wrapText="1"/>
    </xf>
    <xf numFmtId="166" fontId="15" fillId="4" borderId="4" xfId="0" applyNumberFormat="1" applyFont="1" applyFill="1" applyBorder="1" applyAlignment="1">
      <alignment horizontal="center" wrapText="1"/>
    </xf>
    <xf numFmtId="166" fontId="1" fillId="0" borderId="3" xfId="0" applyNumberFormat="1" applyFont="1" applyFill="1" applyBorder="1" applyAlignment="1">
      <alignment horizontal="center" wrapText="1"/>
    </xf>
    <xf numFmtId="166" fontId="1" fillId="0" borderId="4" xfId="0" applyNumberFormat="1" applyFont="1" applyFill="1" applyBorder="1" applyAlignment="1">
      <alignment horizontal="center" wrapText="1"/>
    </xf>
    <xf numFmtId="166" fontId="13" fillId="4" borderId="3" xfId="0" applyNumberFormat="1" applyFont="1" applyFill="1" applyBorder="1" applyAlignment="1">
      <alignment horizontal="center" wrapText="1"/>
    </xf>
    <xf numFmtId="166" fontId="1" fillId="4" borderId="4" xfId="0" applyNumberFormat="1" applyFont="1" applyFill="1" applyBorder="1" applyAlignment="1">
      <alignment horizontal="center" wrapText="1"/>
    </xf>
    <xf numFmtId="166" fontId="1" fillId="3" borderId="3" xfId="0" applyNumberFormat="1" applyFont="1" applyFill="1" applyBorder="1" applyAlignment="1">
      <alignment horizontal="center" wrapText="1"/>
    </xf>
    <xf numFmtId="166" fontId="15" fillId="3" borderId="3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5" fillId="0" borderId="3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0" fontId="18" fillId="0" borderId="0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6" fontId="21" fillId="3" borderId="3" xfId="0" applyNumberFormat="1" applyFont="1" applyFill="1" applyBorder="1" applyAlignment="1">
      <alignment horizontal="center" wrapText="1"/>
    </xf>
    <xf numFmtId="166" fontId="1" fillId="5" borderId="3" xfId="0" applyNumberFormat="1" applyFont="1" applyFill="1" applyBorder="1" applyAlignment="1">
      <alignment horizontal="center" wrapText="1"/>
    </xf>
    <xf numFmtId="164" fontId="15" fillId="5" borderId="4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wrapText="1"/>
    </xf>
    <xf numFmtId="0" fontId="25" fillId="5" borderId="5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center" wrapText="1"/>
    </xf>
    <xf numFmtId="0" fontId="25" fillId="5" borderId="2" xfId="0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 wrapText="1"/>
    </xf>
    <xf numFmtId="0" fontId="25" fillId="5" borderId="3" xfId="0" applyFont="1" applyFill="1" applyBorder="1" applyAlignment="1">
      <alignment horizontal="center" wrapText="1"/>
    </xf>
    <xf numFmtId="0" fontId="26" fillId="5" borderId="3" xfId="0" applyFont="1" applyFill="1" applyBorder="1" applyAlignment="1">
      <alignment horizontal="center" wrapText="1"/>
    </xf>
    <xf numFmtId="0" fontId="25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166" fontId="1" fillId="7" borderId="3" xfId="0" applyNumberFormat="1" applyFont="1" applyFill="1" applyBorder="1" applyAlignment="1">
      <alignment horizontal="center" wrapText="1"/>
    </xf>
    <xf numFmtId="166" fontId="13" fillId="7" borderId="3" xfId="0" applyNumberFormat="1" applyFont="1" applyFill="1" applyBorder="1" applyAlignment="1">
      <alignment horizontal="center" wrapText="1"/>
    </xf>
    <xf numFmtId="0" fontId="25" fillId="4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wrapText="1"/>
    </xf>
    <xf numFmtId="0" fontId="26" fillId="4" borderId="2" xfId="0" applyFont="1" applyFill="1" applyBorder="1" applyAlignment="1">
      <alignment horizontal="center" wrapText="1"/>
    </xf>
    <xf numFmtId="0" fontId="26" fillId="5" borderId="2" xfId="0" applyFont="1" applyFill="1" applyBorder="1" applyAlignment="1">
      <alignment horizontal="center" wrapText="1"/>
    </xf>
    <xf numFmtId="0" fontId="26" fillId="3" borderId="2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wrapText="1"/>
    </xf>
    <xf numFmtId="166" fontId="17" fillId="7" borderId="3" xfId="0" applyNumberFormat="1" applyFont="1" applyFill="1" applyBorder="1" applyAlignment="1">
      <alignment horizontal="center" wrapText="1"/>
    </xf>
    <xf numFmtId="0" fontId="26" fillId="7" borderId="2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 wrapText="1"/>
    </xf>
    <xf numFmtId="166" fontId="15" fillId="7" borderId="4" xfId="0" applyNumberFormat="1" applyFont="1" applyFill="1" applyBorder="1" applyAlignment="1">
      <alignment horizontal="center" wrapText="1"/>
    </xf>
    <xf numFmtId="0" fontId="26" fillId="7" borderId="3" xfId="0" applyFont="1" applyFill="1" applyBorder="1" applyAlignment="1">
      <alignment horizontal="center" wrapText="1"/>
    </xf>
    <xf numFmtId="0" fontId="31" fillId="5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Alignment="1">
      <alignment textRotation="255"/>
    </xf>
    <xf numFmtId="0" fontId="23" fillId="5" borderId="3" xfId="0" applyFont="1" applyFill="1" applyBorder="1" applyAlignment="1">
      <alignment horizontal="center" wrapText="1"/>
    </xf>
    <xf numFmtId="167" fontId="12" fillId="5" borderId="3" xfId="0" applyNumberFormat="1" applyFont="1" applyFill="1" applyBorder="1" applyAlignment="1">
      <alignment horizontal="center" wrapText="1"/>
    </xf>
    <xf numFmtId="166" fontId="15" fillId="5" borderId="3" xfId="0" applyNumberFormat="1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26" fillId="8" borderId="3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166" fontId="15" fillId="8" borderId="3" xfId="0" applyNumberFormat="1" applyFont="1" applyFill="1" applyBorder="1" applyAlignment="1">
      <alignment horizontal="center" wrapText="1"/>
    </xf>
    <xf numFmtId="166" fontId="1" fillId="8" borderId="3" xfId="0" applyNumberFormat="1" applyFont="1" applyFill="1" applyBorder="1" applyAlignment="1">
      <alignment horizontal="center" wrapText="1"/>
    </xf>
    <xf numFmtId="166" fontId="15" fillId="8" borderId="4" xfId="0" applyNumberFormat="1" applyFont="1" applyFill="1" applyBorder="1" applyAlignment="1">
      <alignment horizontal="center" wrapText="1"/>
    </xf>
    <xf numFmtId="166" fontId="21" fillId="5" borderId="9" xfId="0" applyNumberFormat="1" applyFont="1" applyFill="1" applyBorder="1" applyAlignment="1">
      <alignment horizontal="center" wrapText="1"/>
    </xf>
    <xf numFmtId="166" fontId="15" fillId="5" borderId="9" xfId="0" applyNumberFormat="1" applyFont="1" applyFill="1" applyBorder="1" applyAlignment="1">
      <alignment horizontal="center" wrapText="1"/>
    </xf>
    <xf numFmtId="166" fontId="1" fillId="7" borderId="4" xfId="0" applyNumberFormat="1" applyFont="1" applyFill="1" applyBorder="1" applyAlignment="1">
      <alignment horizontal="center" wrapText="1"/>
    </xf>
    <xf numFmtId="166" fontId="17" fillId="8" borderId="3" xfId="0" applyNumberFormat="1" applyFont="1" applyFill="1" applyBorder="1" applyAlignment="1">
      <alignment horizontal="center" wrapText="1"/>
    </xf>
    <xf numFmtId="166" fontId="13" fillId="8" borderId="3" xfId="0" applyNumberFormat="1" applyFont="1" applyFill="1" applyBorder="1" applyAlignment="1">
      <alignment horizontal="center" wrapText="1"/>
    </xf>
    <xf numFmtId="0" fontId="25" fillId="7" borderId="3" xfId="0" applyFont="1" applyFill="1" applyBorder="1" applyAlignment="1">
      <alignment horizontal="center" wrapText="1"/>
    </xf>
    <xf numFmtId="167" fontId="15" fillId="7" borderId="4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166" fontId="1" fillId="5" borderId="3" xfId="0" applyNumberFormat="1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wrapText="1"/>
    </xf>
    <xf numFmtId="0" fontId="25" fillId="3" borderId="3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38" fillId="0" borderId="3" xfId="0" applyFont="1" applyFill="1" applyBorder="1" applyAlignment="1">
      <alignment horizontal="center" wrapText="1"/>
    </xf>
    <xf numFmtId="164" fontId="37" fillId="4" borderId="3" xfId="0" applyNumberFormat="1" applyFont="1" applyFill="1" applyBorder="1" applyAlignment="1">
      <alignment horizontal="center" wrapText="1"/>
    </xf>
    <xf numFmtId="166" fontId="17" fillId="5" borderId="3" xfId="0" applyNumberFormat="1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center" wrapText="1"/>
    </xf>
    <xf numFmtId="166" fontId="1" fillId="5" borderId="4" xfId="0" applyNumberFormat="1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  <xf numFmtId="166" fontId="1" fillId="5" borderId="6" xfId="0" applyNumberFormat="1" applyFont="1" applyFill="1" applyBorder="1" applyAlignment="1">
      <alignment horizontal="center" wrapText="1"/>
    </xf>
    <xf numFmtId="0" fontId="38" fillId="5" borderId="6" xfId="0" applyFont="1" applyFill="1" applyBorder="1" applyAlignment="1">
      <alignment horizont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shrinkToFit="1"/>
    </xf>
    <xf numFmtId="0" fontId="12" fillId="5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7" fontId="12" fillId="0" borderId="0" xfId="0" applyNumberFormat="1" applyFont="1" applyBorder="1" applyAlignment="1">
      <alignment horizontal="left" vertical="center" wrapText="1"/>
    </xf>
    <xf numFmtId="167" fontId="8" fillId="0" borderId="0" xfId="0" applyNumberFormat="1" applyFont="1" applyAlignment="1">
      <alignment horizontal="left" vertical="center" wrapText="1"/>
    </xf>
    <xf numFmtId="167" fontId="8" fillId="0" borderId="0" xfId="0" applyNumberFormat="1" applyFont="1" applyAlignment="1">
      <alignment horizontal="left" vertical="center"/>
    </xf>
    <xf numFmtId="167" fontId="12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41" fillId="8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7" fontId="1" fillId="3" borderId="0" xfId="0" applyNumberFormat="1" applyFont="1" applyFill="1" applyBorder="1" applyAlignment="1">
      <alignment horizontal="left" vertical="center" wrapText="1"/>
    </xf>
    <xf numFmtId="166" fontId="1" fillId="8" borderId="4" xfId="0" applyNumberFormat="1" applyFont="1" applyFill="1" applyBorder="1" applyAlignment="1">
      <alignment horizontal="center" wrapText="1"/>
    </xf>
    <xf numFmtId="167" fontId="1" fillId="5" borderId="0" xfId="0" applyNumberFormat="1" applyFont="1" applyFill="1" applyBorder="1" applyAlignment="1">
      <alignment horizontal="left" vertical="center" wrapText="1"/>
    </xf>
    <xf numFmtId="166" fontId="15" fillId="0" borderId="4" xfId="0" applyNumberFormat="1" applyFont="1" applyFill="1" applyBorder="1" applyAlignment="1">
      <alignment horizontal="center" wrapText="1"/>
    </xf>
    <xf numFmtId="166" fontId="21" fillId="0" borderId="3" xfId="0" applyNumberFormat="1" applyFont="1" applyFill="1" applyBorder="1" applyAlignment="1">
      <alignment horizontal="center" wrapText="1"/>
    </xf>
    <xf numFmtId="166" fontId="21" fillId="0" borderId="4" xfId="0" applyNumberFormat="1" applyFont="1" applyFill="1" applyBorder="1" applyAlignment="1">
      <alignment horizontal="center" wrapText="1"/>
    </xf>
    <xf numFmtId="164" fontId="39" fillId="3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42" fillId="0" borderId="0" xfId="0" applyFont="1"/>
    <xf numFmtId="0" fontId="6" fillId="0" borderId="0" xfId="0" applyFont="1"/>
    <xf numFmtId="0" fontId="43" fillId="0" borderId="0" xfId="0" applyFont="1"/>
    <xf numFmtId="0" fontId="6" fillId="0" borderId="0" xfId="0" applyFont="1" applyFill="1"/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wrapText="1"/>
    </xf>
    <xf numFmtId="167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66" fontId="7" fillId="0" borderId="3" xfId="0" applyNumberFormat="1" applyFont="1" applyBorder="1" applyAlignment="1">
      <alignment wrapText="1"/>
    </xf>
    <xf numFmtId="0" fontId="12" fillId="0" borderId="0" xfId="0" applyFont="1"/>
    <xf numFmtId="167" fontId="7" fillId="0" borderId="0" xfId="0" applyNumberFormat="1" applyFont="1"/>
    <xf numFmtId="167" fontId="12" fillId="0" borderId="0" xfId="0" applyNumberFormat="1" applyFont="1"/>
    <xf numFmtId="0" fontId="26" fillId="5" borderId="2" xfId="0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164" fontId="39" fillId="4" borderId="4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/>
    </xf>
    <xf numFmtId="164" fontId="39" fillId="4" borderId="4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164" fontId="36" fillId="4" borderId="4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4" fontId="39" fillId="4" borderId="4" xfId="0" applyNumberFormat="1" applyFont="1" applyFill="1" applyBorder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wrapText="1"/>
    </xf>
    <xf numFmtId="0" fontId="33" fillId="0" borderId="0" xfId="0" applyFont="1" applyBorder="1" applyAlignment="1">
      <alignment horizontal="center" vertical="center" wrapText="1" shrinkToFit="1"/>
    </xf>
    <xf numFmtId="0" fontId="12" fillId="4" borderId="5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166" fontId="1" fillId="4" borderId="6" xfId="0" applyNumberFormat="1" applyFont="1" applyFill="1" applyBorder="1" applyAlignment="1">
      <alignment horizontal="center" wrapText="1"/>
    </xf>
    <xf numFmtId="166" fontId="1" fillId="4" borderId="9" xfId="0" applyNumberFormat="1" applyFont="1" applyFill="1" applyBorder="1" applyAlignment="1">
      <alignment horizontal="center" wrapText="1"/>
    </xf>
    <xf numFmtId="164" fontId="37" fillId="4" borderId="6" xfId="0" applyNumberFormat="1" applyFont="1" applyFill="1" applyBorder="1" applyAlignment="1">
      <alignment horizontal="center" wrapText="1"/>
    </xf>
    <xf numFmtId="164" fontId="37" fillId="4" borderId="9" xfId="0" applyNumberFormat="1" applyFont="1" applyFill="1" applyBorder="1" applyAlignment="1">
      <alignment horizontal="center" wrapText="1"/>
    </xf>
    <xf numFmtId="166" fontId="1" fillId="4" borderId="7" xfId="0" applyNumberFormat="1" applyFont="1" applyFill="1" applyBorder="1" applyAlignment="1">
      <alignment horizontal="center" wrapText="1"/>
    </xf>
    <xf numFmtId="166" fontId="1" fillId="4" borderId="10" xfId="0" applyNumberFormat="1" applyFont="1" applyFill="1" applyBorder="1" applyAlignment="1">
      <alignment horizontal="center" wrapText="1"/>
    </xf>
    <xf numFmtId="16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7" fillId="4" borderId="0" xfId="0" applyFont="1" applyFill="1" applyBorder="1" applyAlignment="1">
      <alignment horizontal="center" wrapText="1"/>
    </xf>
    <xf numFmtId="0" fontId="45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36" fillId="2" borderId="23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textRotation="255" wrapText="1"/>
    </xf>
    <xf numFmtId="0" fontId="36" fillId="2" borderId="3" xfId="0" applyFont="1" applyFill="1" applyBorder="1" applyAlignment="1">
      <alignment horizontal="center" vertical="center" textRotation="255" wrapText="1"/>
    </xf>
    <xf numFmtId="0" fontId="36" fillId="2" borderId="4" xfId="0" applyFont="1" applyFill="1" applyBorder="1" applyAlignment="1">
      <alignment horizontal="center" vertical="center" textRotation="255" wrapText="1"/>
    </xf>
    <xf numFmtId="0" fontId="36" fillId="2" borderId="11" xfId="0" applyFont="1" applyFill="1" applyBorder="1" applyAlignment="1">
      <alignment horizontal="center" vertical="center" textRotation="255" wrapText="1"/>
    </xf>
    <xf numFmtId="0" fontId="36" fillId="2" borderId="9" xfId="0" applyFont="1" applyFill="1" applyBorder="1" applyAlignment="1">
      <alignment horizontal="center" vertical="center" textRotation="255" wrapText="1"/>
    </xf>
    <xf numFmtId="0" fontId="36" fillId="2" borderId="12" xfId="0" applyFont="1" applyFill="1" applyBorder="1" applyAlignment="1">
      <alignment horizontal="center" vertical="center" textRotation="255" wrapText="1"/>
    </xf>
    <xf numFmtId="167" fontId="1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0" fontId="24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0" fontId="47" fillId="4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6" fillId="2" borderId="26" xfId="0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28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6" fillId="2" borderId="20" xfId="0" applyFont="1" applyFill="1" applyBorder="1" applyAlignment="1">
      <alignment horizontal="center" vertical="center" textRotation="255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30" fillId="0" borderId="0" xfId="0" quotePrefix="1" applyFont="1" applyBorder="1" applyAlignment="1">
      <alignment horizontal="left" vertical="center" wrapText="1" shrinkToFit="1"/>
    </xf>
    <xf numFmtId="0" fontId="24" fillId="0" borderId="0" xfId="0" applyFont="1" applyBorder="1" applyAlignment="1">
      <alignment horizontal="left" vertical="center" wrapText="1" shrinkToFit="1"/>
    </xf>
    <xf numFmtId="0" fontId="11" fillId="0" borderId="0" xfId="0" quotePrefix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5" fillId="4" borderId="5" xfId="0" applyFont="1" applyFill="1" applyBorder="1" applyAlignment="1">
      <alignment horizontal="center" wrapText="1"/>
    </xf>
    <xf numFmtId="0" fontId="25" fillId="4" borderId="8" xfId="0" applyFont="1" applyFill="1" applyBorder="1" applyAlignment="1">
      <alignment horizontal="center" wrapText="1"/>
    </xf>
    <xf numFmtId="166" fontId="37" fillId="4" borderId="6" xfId="0" applyNumberFormat="1" applyFont="1" applyFill="1" applyBorder="1" applyAlignment="1">
      <alignment horizontal="center" wrapText="1"/>
    </xf>
    <xf numFmtId="166" fontId="37" fillId="4" borderId="9" xfId="0" applyNumberFormat="1" applyFont="1" applyFill="1" applyBorder="1" applyAlignment="1">
      <alignment horizontal="center" wrapText="1"/>
    </xf>
    <xf numFmtId="164" fontId="1" fillId="4" borderId="0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166" fontId="15" fillId="4" borderId="6" xfId="0" applyNumberFormat="1" applyFont="1" applyFill="1" applyBorder="1" applyAlignment="1">
      <alignment horizontal="center" wrapText="1"/>
    </xf>
    <xf numFmtId="166" fontId="15" fillId="4" borderId="9" xfId="0" applyNumberFormat="1" applyFont="1" applyFill="1" applyBorder="1" applyAlignment="1">
      <alignment horizontal="center" wrapText="1"/>
    </xf>
    <xf numFmtId="0" fontId="36" fillId="2" borderId="19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9" fillId="0" borderId="0" xfId="0" quotePrefix="1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shrinkToFit="1"/>
    </xf>
    <xf numFmtId="0" fontId="34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9900"/>
      <color rgb="FF0000FF"/>
      <color rgb="FF008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38099</xdr:rowOff>
    </xdr:from>
    <xdr:to>
      <xdr:col>6</xdr:col>
      <xdr:colOff>466725</xdr:colOff>
      <xdr:row>6</xdr:row>
      <xdr:rowOff>161924</xdr:rowOff>
    </xdr:to>
    <xdr:pic>
      <xdr:nvPicPr>
        <xdr:cNvPr id="4" name="Рисунок 3" descr="D:\Лена-Таня\ШАТО ЛУВР\ТИПОГРАФИЯ\Логотипы Шато Лувр в разных форматах\лого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099"/>
          <a:ext cx="2181225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95248</xdr:colOff>
      <xdr:row>0</xdr:row>
      <xdr:rowOff>47625</xdr:rowOff>
    </xdr:from>
    <xdr:to>
      <xdr:col>10</xdr:col>
      <xdr:colOff>76199</xdr:colOff>
      <xdr:row>7</xdr:row>
      <xdr:rowOff>85725</xdr:rowOff>
    </xdr:to>
    <xdr:pic>
      <xdr:nvPicPr>
        <xdr:cNvPr id="12" name="Рисунок 11" descr="D:\Лена-Таня\ШАТО ЛУВР\ТИПОГРАФИЯ\Логотипы Шато Лувр в разных форматах\лого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3" y="47625"/>
          <a:ext cx="2838451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19050</xdr:colOff>
      <xdr:row>15</xdr:row>
      <xdr:rowOff>142875</xdr:rowOff>
    </xdr:from>
    <xdr:to>
      <xdr:col>5</xdr:col>
      <xdr:colOff>57150</xdr:colOff>
      <xdr:row>18</xdr:row>
      <xdr:rowOff>56007</xdr:rowOff>
    </xdr:to>
    <xdr:sp macro="" textlink="">
      <xdr:nvSpPr>
        <xdr:cNvPr id="8" name="Стрелка вправо 7"/>
        <xdr:cNvSpPr/>
      </xdr:nvSpPr>
      <xdr:spPr>
        <a:xfrm>
          <a:off x="3209925" y="3514725"/>
          <a:ext cx="752475" cy="484632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28575</xdr:colOff>
      <xdr:row>15</xdr:row>
      <xdr:rowOff>180975</xdr:rowOff>
    </xdr:from>
    <xdr:to>
      <xdr:col>12</xdr:col>
      <xdr:colOff>57150</xdr:colOff>
      <xdr:row>18</xdr:row>
      <xdr:rowOff>94107</xdr:rowOff>
    </xdr:to>
    <xdr:sp macro="" textlink="">
      <xdr:nvSpPr>
        <xdr:cNvPr id="9" name="Стрелка вправо 8"/>
        <xdr:cNvSpPr/>
      </xdr:nvSpPr>
      <xdr:spPr>
        <a:xfrm>
          <a:off x="8220075" y="3552825"/>
          <a:ext cx="742950" cy="484632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466725</xdr:colOff>
      <xdr:row>26</xdr:row>
      <xdr:rowOff>28575</xdr:rowOff>
    </xdr:from>
    <xdr:to>
      <xdr:col>2</xdr:col>
      <xdr:colOff>236982</xdr:colOff>
      <xdr:row>30</xdr:row>
      <xdr:rowOff>28575</xdr:rowOff>
    </xdr:to>
    <xdr:sp macro="" textlink="">
      <xdr:nvSpPr>
        <xdr:cNvPr id="10" name="Стрелка вниз 9"/>
        <xdr:cNvSpPr/>
      </xdr:nvSpPr>
      <xdr:spPr>
        <a:xfrm>
          <a:off x="1514475" y="5495925"/>
          <a:ext cx="484632" cy="762000"/>
        </a:xfrm>
        <a:prstGeom prst="down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466725</xdr:colOff>
      <xdr:row>26</xdr:row>
      <xdr:rowOff>38100</xdr:rowOff>
    </xdr:from>
    <xdr:to>
      <xdr:col>8</xdr:col>
      <xdr:colOff>236982</xdr:colOff>
      <xdr:row>30</xdr:row>
      <xdr:rowOff>19050</xdr:rowOff>
    </xdr:to>
    <xdr:sp macro="" textlink="">
      <xdr:nvSpPr>
        <xdr:cNvPr id="11" name="Стрелка вниз 10"/>
        <xdr:cNvSpPr/>
      </xdr:nvSpPr>
      <xdr:spPr>
        <a:xfrm>
          <a:off x="5800725" y="5505450"/>
          <a:ext cx="484632" cy="742950"/>
        </a:xfrm>
        <a:prstGeom prst="down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476250</xdr:colOff>
      <xdr:row>26</xdr:row>
      <xdr:rowOff>19050</xdr:rowOff>
    </xdr:from>
    <xdr:to>
      <xdr:col>14</xdr:col>
      <xdr:colOff>246507</xdr:colOff>
      <xdr:row>30</xdr:row>
      <xdr:rowOff>0</xdr:rowOff>
    </xdr:to>
    <xdr:sp macro="" textlink="">
      <xdr:nvSpPr>
        <xdr:cNvPr id="13" name="Стрелка вниз 12"/>
        <xdr:cNvSpPr/>
      </xdr:nvSpPr>
      <xdr:spPr>
        <a:xfrm>
          <a:off x="10096500" y="5486400"/>
          <a:ext cx="484632" cy="742950"/>
        </a:xfrm>
        <a:prstGeom prst="down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9525</xdr:colOff>
      <xdr:row>38</xdr:row>
      <xdr:rowOff>161925</xdr:rowOff>
    </xdr:from>
    <xdr:to>
      <xdr:col>5</xdr:col>
      <xdr:colOff>28575</xdr:colOff>
      <xdr:row>41</xdr:row>
      <xdr:rowOff>75057</xdr:rowOff>
    </xdr:to>
    <xdr:sp macro="" textlink="">
      <xdr:nvSpPr>
        <xdr:cNvPr id="14" name="Стрелка вправо 13"/>
        <xdr:cNvSpPr/>
      </xdr:nvSpPr>
      <xdr:spPr>
        <a:xfrm>
          <a:off x="3200400" y="7915275"/>
          <a:ext cx="733425" cy="484632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9525</xdr:colOff>
      <xdr:row>38</xdr:row>
      <xdr:rowOff>123825</xdr:rowOff>
    </xdr:from>
    <xdr:to>
      <xdr:col>12</xdr:col>
      <xdr:colOff>19050</xdr:colOff>
      <xdr:row>41</xdr:row>
      <xdr:rowOff>36957</xdr:rowOff>
    </xdr:to>
    <xdr:sp macro="" textlink="">
      <xdr:nvSpPr>
        <xdr:cNvPr id="15" name="Стрелка вправо 14"/>
        <xdr:cNvSpPr/>
      </xdr:nvSpPr>
      <xdr:spPr>
        <a:xfrm>
          <a:off x="8201025" y="7877175"/>
          <a:ext cx="723900" cy="484632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104775</xdr:colOff>
      <xdr:row>13</xdr:row>
      <xdr:rowOff>19050</xdr:rowOff>
    </xdr:from>
    <xdr:to>
      <xdr:col>0</xdr:col>
      <xdr:colOff>1019175</xdr:colOff>
      <xdr:row>17</xdr:row>
      <xdr:rowOff>171450</xdr:rowOff>
    </xdr:to>
    <xdr:sp macro="" textlink="">
      <xdr:nvSpPr>
        <xdr:cNvPr id="19" name="Выноска со стрелкой вправо 18"/>
        <xdr:cNvSpPr/>
      </xdr:nvSpPr>
      <xdr:spPr>
        <a:xfrm>
          <a:off x="104775" y="3009900"/>
          <a:ext cx="914400" cy="914400"/>
        </a:xfrm>
        <a:prstGeom prst="rightArrowCallou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209317</xdr:colOff>
      <xdr:row>13</xdr:row>
      <xdr:rowOff>30666</xdr:rowOff>
    </xdr:from>
    <xdr:to>
      <xdr:col>0</xdr:col>
      <xdr:colOff>580792</xdr:colOff>
      <xdr:row>17</xdr:row>
      <xdr:rowOff>177049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317" y="2981093"/>
          <a:ext cx="371475" cy="889797"/>
        </a:xfrm>
        <a:prstGeom prst="rect">
          <a:avLst/>
        </a:prstGeom>
      </xdr:spPr>
    </xdr:pic>
    <xdr:clientData/>
  </xdr:twoCellAnchor>
  <xdr:twoCellAnchor>
    <xdr:from>
      <xdr:col>13</xdr:col>
      <xdr:colOff>314325</xdr:colOff>
      <xdr:row>42</xdr:row>
      <xdr:rowOff>57150</xdr:rowOff>
    </xdr:from>
    <xdr:to>
      <xdr:col>14</xdr:col>
      <xdr:colOff>381000</xdr:colOff>
      <xdr:row>45</xdr:row>
      <xdr:rowOff>257175</xdr:rowOff>
    </xdr:to>
    <xdr:sp macro="" textlink="">
      <xdr:nvSpPr>
        <xdr:cNvPr id="23" name="Выноска со стрелкой вниз 22"/>
        <xdr:cNvSpPr/>
      </xdr:nvSpPr>
      <xdr:spPr>
        <a:xfrm>
          <a:off x="9934575" y="8572500"/>
          <a:ext cx="781050" cy="1019175"/>
        </a:xfrm>
        <a:prstGeom prst="downArrowCallou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15</xdr:col>
      <xdr:colOff>295276</xdr:colOff>
      <xdr:row>43</xdr:row>
      <xdr:rowOff>200024</xdr:rowOff>
    </xdr:from>
    <xdr:to>
      <xdr:col>15</xdr:col>
      <xdr:colOff>809626</xdr:colOff>
      <xdr:row>47</xdr:row>
      <xdr:rowOff>47624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344276" y="8905874"/>
          <a:ext cx="5143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5"/>
  <sheetViews>
    <sheetView showGridLines="0" tabSelected="1" view="pageBreakPreview" topLeftCell="A121" zoomScale="89" zoomScaleNormal="100" zoomScaleSheetLayoutView="89" workbookViewId="0">
      <selection activeCell="D41" sqref="D41"/>
    </sheetView>
  </sheetViews>
  <sheetFormatPr defaultRowHeight="15" x14ac:dyDescent="0.25"/>
  <cols>
    <col min="1" max="1" width="19.5703125" style="157" customWidth="1"/>
    <col min="2" max="2" width="3.42578125" style="1" customWidth="1"/>
    <col min="3" max="9" width="18.7109375" style="1" customWidth="1"/>
    <col min="10" max="10" width="3.7109375" style="1" customWidth="1"/>
  </cols>
  <sheetData>
    <row r="1" spans="1:13" ht="15" customHeight="1" x14ac:dyDescent="0.25">
      <c r="A1" s="256" t="s">
        <v>83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3" ht="15" customHeight="1" x14ac:dyDescent="0.25">
      <c r="A2" s="267" t="s">
        <v>104</v>
      </c>
      <c r="B2" s="267"/>
      <c r="C2" s="267"/>
      <c r="D2" s="267"/>
      <c r="E2" s="267"/>
      <c r="F2" s="267"/>
      <c r="G2" s="267"/>
      <c r="H2" s="267"/>
      <c r="I2" s="267"/>
      <c r="J2" s="267"/>
    </row>
    <row r="3" spans="1:13" ht="15" customHeight="1" x14ac:dyDescent="0.25">
      <c r="A3" s="267" t="s">
        <v>105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3" ht="15" customHeight="1" x14ac:dyDescent="0.25">
      <c r="A4" s="268" t="s">
        <v>87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3" ht="15" customHeight="1" x14ac:dyDescent="0.25">
      <c r="A5" s="268" t="s">
        <v>106</v>
      </c>
      <c r="B5" s="268"/>
      <c r="C5" s="268"/>
      <c r="D5" s="268"/>
      <c r="E5" s="268"/>
      <c r="F5" s="268"/>
      <c r="G5" s="268"/>
      <c r="H5" s="268"/>
      <c r="I5" s="268"/>
      <c r="J5" s="268"/>
      <c r="K5" s="2"/>
    </row>
    <row r="6" spans="1:13" ht="15" customHeight="1" x14ac:dyDescent="0.25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"/>
    </row>
    <row r="7" spans="1:13" ht="15" customHeight="1" x14ac:dyDescent="0.25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"/>
    </row>
    <row r="8" spans="1:13" s="4" customFormat="1" ht="15" customHeight="1" thickBot="1" x14ac:dyDescent="0.3">
      <c r="A8" s="145"/>
      <c r="B8" s="199" t="s">
        <v>85</v>
      </c>
      <c r="C8" s="199"/>
      <c r="D8" s="199"/>
      <c r="E8" s="199"/>
      <c r="F8" s="199"/>
      <c r="G8" s="199"/>
      <c r="H8" s="199"/>
      <c r="I8" s="199"/>
      <c r="J8" s="199"/>
      <c r="K8" s="173"/>
    </row>
    <row r="9" spans="1:13" s="174" customFormat="1" ht="14.1" customHeight="1" thickBot="1" x14ac:dyDescent="0.3">
      <c r="A9" s="144"/>
      <c r="B9" s="258" t="s">
        <v>66</v>
      </c>
      <c r="C9" s="259"/>
      <c r="D9" s="259"/>
      <c r="E9" s="259"/>
      <c r="F9" s="259"/>
      <c r="G9" s="259"/>
      <c r="H9" s="259"/>
      <c r="I9" s="259"/>
      <c r="J9" s="260"/>
      <c r="M9" s="4"/>
    </row>
    <row r="10" spans="1:13" s="174" customFormat="1" ht="14.1" customHeight="1" x14ac:dyDescent="0.25">
      <c r="A10" s="144" t="s">
        <v>63</v>
      </c>
      <c r="B10" s="229" t="s">
        <v>68</v>
      </c>
      <c r="C10" s="80">
        <v>110</v>
      </c>
      <c r="D10" s="261"/>
      <c r="E10" s="248"/>
      <c r="F10" s="262"/>
      <c r="G10" s="80">
        <v>111</v>
      </c>
      <c r="H10" s="200">
        <v>112</v>
      </c>
      <c r="I10" s="201"/>
      <c r="J10" s="279" t="s">
        <v>69</v>
      </c>
    </row>
    <row r="11" spans="1:13" s="174" customFormat="1" ht="14.1" customHeight="1" x14ac:dyDescent="0.25">
      <c r="A11" s="144" t="s">
        <v>107</v>
      </c>
      <c r="B11" s="230"/>
      <c r="C11" s="7"/>
      <c r="D11" s="202"/>
      <c r="E11" s="245"/>
      <c r="F11" s="203"/>
      <c r="G11" s="7"/>
      <c r="H11" s="202">
        <v>214.7</v>
      </c>
      <c r="I11" s="203"/>
      <c r="J11" s="230"/>
    </row>
    <row r="12" spans="1:13" s="174" customFormat="1" ht="14.1" customHeight="1" x14ac:dyDescent="0.25">
      <c r="A12" s="144" t="s">
        <v>71</v>
      </c>
      <c r="B12" s="230"/>
      <c r="C12" s="7"/>
      <c r="D12" s="202"/>
      <c r="E12" s="245"/>
      <c r="F12" s="203"/>
      <c r="G12" s="7"/>
      <c r="H12" s="204">
        <v>150000</v>
      </c>
      <c r="I12" s="205"/>
      <c r="J12" s="230"/>
    </row>
    <row r="13" spans="1:13" s="174" customFormat="1" ht="14.1" customHeight="1" x14ac:dyDescent="0.25">
      <c r="A13" s="144"/>
      <c r="B13" s="230"/>
      <c r="C13" s="9"/>
      <c r="D13" s="202"/>
      <c r="E13" s="245"/>
      <c r="F13" s="203"/>
      <c r="G13" s="9"/>
      <c r="H13" s="204"/>
      <c r="I13" s="205"/>
      <c r="J13" s="230"/>
      <c r="L13" s="175"/>
    </row>
    <row r="14" spans="1:13" s="174" customFormat="1" ht="14.1" customHeight="1" x14ac:dyDescent="0.25">
      <c r="A14" s="144"/>
      <c r="B14" s="230"/>
      <c r="C14" s="9"/>
      <c r="D14" s="202"/>
      <c r="E14" s="245"/>
      <c r="F14" s="203"/>
      <c r="G14" s="9"/>
      <c r="H14" s="206" t="s">
        <v>65</v>
      </c>
      <c r="I14" s="207"/>
      <c r="J14" s="230"/>
      <c r="L14" s="175"/>
    </row>
    <row r="15" spans="1:13" s="174" customFormat="1" ht="14.1" customHeight="1" thickBot="1" x14ac:dyDescent="0.3">
      <c r="A15" s="144" t="s">
        <v>72</v>
      </c>
      <c r="B15" s="230"/>
      <c r="C15" s="9" t="s">
        <v>16</v>
      </c>
      <c r="D15" s="263"/>
      <c r="E15" s="264"/>
      <c r="F15" s="265"/>
      <c r="G15" s="25" t="s">
        <v>16</v>
      </c>
      <c r="H15" s="208">
        <f>H12*H11</f>
        <v>32205000</v>
      </c>
      <c r="I15" s="209"/>
      <c r="J15" s="230"/>
    </row>
    <row r="16" spans="1:13" s="174" customFormat="1" ht="14.1" customHeight="1" x14ac:dyDescent="0.25">
      <c r="A16" s="144"/>
      <c r="B16" s="230"/>
      <c r="C16" s="82">
        <v>109</v>
      </c>
      <c r="D16" s="275"/>
      <c r="E16" s="275"/>
      <c r="F16" s="275"/>
      <c r="G16" s="275"/>
      <c r="H16" s="275"/>
      <c r="I16" s="81">
        <v>101</v>
      </c>
      <c r="J16" s="230"/>
    </row>
    <row r="17" spans="1:10" s="174" customFormat="1" ht="14.1" customHeight="1" x14ac:dyDescent="0.25">
      <c r="A17" s="144"/>
      <c r="B17" s="230"/>
      <c r="C17" s="10"/>
      <c r="D17" s="245"/>
      <c r="E17" s="245"/>
      <c r="F17" s="245"/>
      <c r="G17" s="245"/>
      <c r="H17" s="245"/>
      <c r="I17" s="8">
        <v>73.2</v>
      </c>
      <c r="J17" s="230"/>
    </row>
    <row r="18" spans="1:10" s="174" customFormat="1" ht="14.1" customHeight="1" x14ac:dyDescent="0.25">
      <c r="A18" s="144"/>
      <c r="B18" s="230"/>
      <c r="C18" s="10"/>
      <c r="D18" s="276"/>
      <c r="E18" s="276"/>
      <c r="F18" s="276"/>
      <c r="G18" s="276"/>
      <c r="H18" s="276"/>
      <c r="I18" s="58">
        <v>150000</v>
      </c>
      <c r="J18" s="230"/>
    </row>
    <row r="19" spans="1:10" s="174" customFormat="1" ht="14.1" customHeight="1" x14ac:dyDescent="0.25">
      <c r="A19" s="146" t="s">
        <v>16</v>
      </c>
      <c r="B19" s="230"/>
      <c r="C19" s="11"/>
      <c r="D19" s="246"/>
      <c r="E19" s="246"/>
      <c r="F19" s="246"/>
      <c r="G19" s="246"/>
      <c r="H19" s="246"/>
      <c r="I19" s="58"/>
      <c r="J19" s="230"/>
    </row>
    <row r="20" spans="1:10" s="174" customFormat="1" ht="14.1" customHeight="1" x14ac:dyDescent="0.25">
      <c r="A20" s="147"/>
      <c r="B20" s="230"/>
      <c r="C20" s="17"/>
      <c r="D20" s="249" t="s">
        <v>95</v>
      </c>
      <c r="E20" s="249"/>
      <c r="F20" s="249"/>
      <c r="G20" s="249"/>
      <c r="H20" s="249"/>
      <c r="I20" s="133" t="s">
        <v>65</v>
      </c>
      <c r="J20" s="230"/>
    </row>
    <row r="21" spans="1:10" s="174" customFormat="1" ht="14.1" customHeight="1" thickBot="1" x14ac:dyDescent="0.3">
      <c r="A21" s="147"/>
      <c r="B21" s="230"/>
      <c r="C21" s="17"/>
      <c r="D21" s="250" t="s">
        <v>93</v>
      </c>
      <c r="E21" s="250"/>
      <c r="F21" s="250"/>
      <c r="G21" s="250"/>
      <c r="H21" s="250"/>
      <c r="I21" s="59">
        <f>I18*I17</f>
        <v>10980000</v>
      </c>
      <c r="J21" s="230"/>
    </row>
    <row r="22" spans="1:10" s="174" customFormat="1" ht="14.1" customHeight="1" thickBot="1" x14ac:dyDescent="0.3">
      <c r="A22" s="144"/>
      <c r="B22" s="230"/>
      <c r="C22" s="24" t="s">
        <v>16</v>
      </c>
      <c r="D22" s="251" t="s">
        <v>84</v>
      </c>
      <c r="E22" s="251"/>
      <c r="F22" s="251"/>
      <c r="G22" s="251"/>
      <c r="H22" s="251"/>
      <c r="I22" s="81">
        <v>102</v>
      </c>
      <c r="J22" s="230"/>
    </row>
    <row r="23" spans="1:10" s="174" customFormat="1" ht="14.1" customHeight="1" x14ac:dyDescent="0.25">
      <c r="A23" s="148"/>
      <c r="B23" s="230"/>
      <c r="C23" s="12"/>
      <c r="D23" s="218"/>
      <c r="E23" s="218"/>
      <c r="F23" s="218"/>
      <c r="G23" s="218"/>
      <c r="H23" s="218"/>
      <c r="I23" s="8">
        <v>70.400000000000006</v>
      </c>
      <c r="J23" s="230"/>
    </row>
    <row r="24" spans="1:10" s="174" customFormat="1" ht="14.1" customHeight="1" x14ac:dyDescent="0.25">
      <c r="A24" s="148"/>
      <c r="B24" s="230"/>
      <c r="C24" s="13"/>
      <c r="D24" s="266"/>
      <c r="E24" s="266"/>
      <c r="F24" s="266"/>
      <c r="G24" s="266"/>
      <c r="H24" s="266"/>
      <c r="I24" s="58">
        <v>150000</v>
      </c>
      <c r="J24" s="230"/>
    </row>
    <row r="25" spans="1:10" s="174" customFormat="1" ht="14.1" customHeight="1" x14ac:dyDescent="0.25">
      <c r="A25" s="148"/>
      <c r="B25" s="230"/>
      <c r="C25" s="14"/>
      <c r="D25" s="266"/>
      <c r="E25" s="266"/>
      <c r="F25" s="266"/>
      <c r="G25" s="266"/>
      <c r="H25" s="266"/>
      <c r="I25" s="133" t="s">
        <v>65</v>
      </c>
      <c r="J25" s="230"/>
    </row>
    <row r="26" spans="1:10" s="174" customFormat="1" ht="14.1" customHeight="1" thickBot="1" x14ac:dyDescent="0.3">
      <c r="A26" s="148"/>
      <c r="B26" s="230"/>
      <c r="C26" s="27"/>
      <c r="D26" s="266"/>
      <c r="E26" s="266"/>
      <c r="F26" s="266"/>
      <c r="G26" s="266"/>
      <c r="H26" s="266"/>
      <c r="I26" s="26">
        <f>I24*I23</f>
        <v>10560000</v>
      </c>
      <c r="J26" s="230"/>
    </row>
    <row r="27" spans="1:10" s="174" customFormat="1" ht="14.1" customHeight="1" x14ac:dyDescent="0.25">
      <c r="A27" s="148"/>
      <c r="B27" s="230"/>
      <c r="C27" s="82">
        <f t="shared" ref="C27" si="0">D27+1</f>
        <v>108</v>
      </c>
      <c r="D27" s="82">
        <f t="shared" ref="D27" si="1">E27+1</f>
        <v>107</v>
      </c>
      <c r="E27" s="82">
        <f t="shared" ref="E27" si="2">F27+1</f>
        <v>106</v>
      </c>
      <c r="F27" s="82">
        <f t="shared" ref="F27" si="3">G27+1</f>
        <v>105</v>
      </c>
      <c r="G27" s="82">
        <f t="shared" ref="G27" si="4">H27+1</f>
        <v>104</v>
      </c>
      <c r="H27" s="271">
        <v>103</v>
      </c>
      <c r="I27" s="272"/>
      <c r="J27" s="230"/>
    </row>
    <row r="28" spans="1:10" s="174" customFormat="1" ht="14.1" customHeight="1" x14ac:dyDescent="0.25">
      <c r="A28" s="148"/>
      <c r="B28" s="230"/>
      <c r="C28" s="15"/>
      <c r="D28" s="10"/>
      <c r="E28" s="16"/>
      <c r="F28" s="16"/>
      <c r="G28" s="10"/>
      <c r="H28" s="202">
        <v>152.19999999999999</v>
      </c>
      <c r="I28" s="203"/>
      <c r="J28" s="230"/>
    </row>
    <row r="29" spans="1:10" s="174" customFormat="1" ht="14.1" customHeight="1" x14ac:dyDescent="0.25">
      <c r="A29" s="148"/>
      <c r="B29" s="230"/>
      <c r="C29" s="17"/>
      <c r="D29" s="17"/>
      <c r="E29" s="17"/>
      <c r="F29" s="17"/>
      <c r="G29" s="17"/>
      <c r="H29" s="204">
        <v>150000</v>
      </c>
      <c r="I29" s="205"/>
      <c r="J29" s="230"/>
    </row>
    <row r="30" spans="1:10" s="174" customFormat="1" ht="14.1" customHeight="1" thickBot="1" x14ac:dyDescent="0.3">
      <c r="A30" s="148"/>
      <c r="B30" s="231"/>
      <c r="C30" s="17"/>
      <c r="D30" s="17"/>
      <c r="E30" s="17"/>
      <c r="F30" s="17"/>
      <c r="G30" s="17"/>
      <c r="H30" s="204"/>
      <c r="I30" s="205"/>
      <c r="J30" s="230"/>
    </row>
    <row r="31" spans="1:10" s="174" customFormat="1" ht="14.1" customHeight="1" x14ac:dyDescent="0.25">
      <c r="A31" s="148"/>
      <c r="B31" s="31"/>
      <c r="C31" s="17"/>
      <c r="D31" s="17"/>
      <c r="E31" s="17"/>
      <c r="F31" s="17"/>
      <c r="G31" s="17"/>
      <c r="H31" s="273" t="s">
        <v>65</v>
      </c>
      <c r="I31" s="274"/>
      <c r="J31" s="32"/>
    </row>
    <row r="32" spans="1:10" s="174" customFormat="1" ht="14.1" customHeight="1" thickBot="1" x14ac:dyDescent="0.3">
      <c r="A32" s="148"/>
      <c r="B32" s="33"/>
      <c r="C32" s="23" t="s">
        <v>16</v>
      </c>
      <c r="D32" s="23" t="s">
        <v>16</v>
      </c>
      <c r="E32" s="23" t="s">
        <v>16</v>
      </c>
      <c r="F32" s="23" t="s">
        <v>16</v>
      </c>
      <c r="G32" s="23" t="s">
        <v>16</v>
      </c>
      <c r="H32" s="277">
        <f>H29*H28</f>
        <v>22830000</v>
      </c>
      <c r="I32" s="278"/>
      <c r="J32" s="34"/>
    </row>
    <row r="33" spans="1:13" s="174" customFormat="1" ht="14.1" customHeight="1" thickBot="1" x14ac:dyDescent="0.3">
      <c r="A33" s="148"/>
      <c r="B33" s="252" t="s">
        <v>67</v>
      </c>
      <c r="C33" s="253"/>
      <c r="D33" s="253"/>
      <c r="E33" s="253"/>
      <c r="F33" s="253"/>
      <c r="G33" s="253"/>
      <c r="H33" s="253"/>
      <c r="I33" s="253"/>
      <c r="J33" s="254"/>
    </row>
    <row r="34" spans="1:13" s="176" customFormat="1" ht="14.1" customHeight="1" thickBot="1" x14ac:dyDescent="0.3">
      <c r="A34" s="280"/>
      <c r="B34" s="280"/>
      <c r="C34" s="280"/>
      <c r="D34" s="280"/>
      <c r="E34" s="280"/>
      <c r="F34" s="280"/>
      <c r="G34" s="280"/>
      <c r="H34" s="280"/>
      <c r="I34" s="280"/>
      <c r="J34" s="280"/>
    </row>
    <row r="35" spans="1:13" s="177" customFormat="1" ht="15" customHeight="1" thickBot="1" x14ac:dyDescent="0.3">
      <c r="A35" s="144"/>
      <c r="B35" s="252" t="s">
        <v>66</v>
      </c>
      <c r="C35" s="253"/>
      <c r="D35" s="253"/>
      <c r="E35" s="253"/>
      <c r="F35" s="253"/>
      <c r="G35" s="253"/>
      <c r="H35" s="253"/>
      <c r="I35" s="253"/>
      <c r="J35" s="254"/>
      <c r="M35" s="174"/>
    </row>
    <row r="36" spans="1:13" s="177" customFormat="1" ht="15" customHeight="1" x14ac:dyDescent="0.25">
      <c r="A36" s="144" t="s">
        <v>1</v>
      </c>
      <c r="B36" s="229" t="s">
        <v>68</v>
      </c>
      <c r="C36" s="137">
        <v>211</v>
      </c>
      <c r="D36" s="137">
        <v>212</v>
      </c>
      <c r="E36" s="137">
        <v>213</v>
      </c>
      <c r="F36" s="84">
        <v>214</v>
      </c>
      <c r="G36" s="84">
        <v>215</v>
      </c>
      <c r="H36" s="91">
        <v>216</v>
      </c>
      <c r="I36" s="128">
        <v>217</v>
      </c>
      <c r="J36" s="230" t="s">
        <v>69</v>
      </c>
    </row>
    <row r="37" spans="1:13" s="177" customFormat="1" ht="15" customHeight="1" x14ac:dyDescent="0.25">
      <c r="A37" s="144" t="s">
        <v>107</v>
      </c>
      <c r="B37" s="230"/>
      <c r="C37" s="7">
        <v>123.4</v>
      </c>
      <c r="D37" s="7">
        <v>62.5</v>
      </c>
      <c r="E37" s="7">
        <v>61.3</v>
      </c>
      <c r="F37" s="10"/>
      <c r="G37" s="10"/>
      <c r="H37" s="21">
        <v>62.6</v>
      </c>
      <c r="I37" s="115">
        <v>123.1</v>
      </c>
      <c r="J37" s="230"/>
    </row>
    <row r="38" spans="1:13" s="177" customFormat="1" ht="15" customHeight="1" x14ac:dyDescent="0.25">
      <c r="A38" s="149" t="s">
        <v>71</v>
      </c>
      <c r="B38" s="230"/>
      <c r="C38" s="139"/>
      <c r="D38" s="138"/>
      <c r="E38" s="138"/>
      <c r="F38" s="30"/>
      <c r="G38" s="77"/>
      <c r="H38" s="60">
        <v>82000</v>
      </c>
      <c r="I38" s="117">
        <v>80000</v>
      </c>
      <c r="J38" s="230"/>
    </row>
    <row r="39" spans="1:13" s="178" customFormat="1" ht="15" customHeight="1" x14ac:dyDescent="0.25">
      <c r="A39" s="149"/>
      <c r="B39" s="230"/>
      <c r="C39" s="139"/>
      <c r="D39" s="139"/>
      <c r="E39" s="139"/>
      <c r="F39" s="53"/>
      <c r="G39" s="110"/>
      <c r="H39" s="132" t="s">
        <v>73</v>
      </c>
      <c r="I39" s="117"/>
      <c r="J39" s="230"/>
    </row>
    <row r="40" spans="1:13" s="177" customFormat="1" ht="15" customHeight="1" x14ac:dyDescent="0.25">
      <c r="A40" s="144"/>
      <c r="B40" s="230"/>
      <c r="C40" s="140" t="s">
        <v>108</v>
      </c>
      <c r="D40" s="140" t="s">
        <v>108</v>
      </c>
      <c r="E40" s="140" t="s">
        <v>108</v>
      </c>
      <c r="F40" s="17"/>
      <c r="G40" s="111"/>
      <c r="H40" s="132" t="s">
        <v>74</v>
      </c>
      <c r="I40" s="117"/>
      <c r="J40" s="230"/>
    </row>
    <row r="41" spans="1:13" s="179" customFormat="1" ht="15" customHeight="1" thickBot="1" x14ac:dyDescent="0.3">
      <c r="A41" s="149" t="s">
        <v>72</v>
      </c>
      <c r="B41" s="230"/>
      <c r="C41" s="24" t="s">
        <v>16</v>
      </c>
      <c r="D41" s="24" t="s">
        <v>16</v>
      </c>
      <c r="E41" s="24" t="s">
        <v>16</v>
      </c>
      <c r="F41" s="54" t="s">
        <v>16</v>
      </c>
      <c r="G41" s="25" t="s">
        <v>16</v>
      </c>
      <c r="H41" s="60">
        <f>H38*H37</f>
        <v>5133200</v>
      </c>
      <c r="I41" s="166">
        <f>I38*I37</f>
        <v>9848000</v>
      </c>
      <c r="J41" s="230"/>
      <c r="M41" s="178"/>
    </row>
    <row r="42" spans="1:13" s="177" customFormat="1" ht="15" customHeight="1" x14ac:dyDescent="0.25">
      <c r="A42" s="144"/>
      <c r="B42" s="230"/>
      <c r="C42" s="82">
        <f>C48+1</f>
        <v>210</v>
      </c>
      <c r="D42" s="248"/>
      <c r="E42" s="248"/>
      <c r="F42" s="248"/>
      <c r="G42" s="248"/>
      <c r="H42" s="248"/>
      <c r="I42" s="82">
        <v>218</v>
      </c>
      <c r="J42" s="230"/>
      <c r="M42" s="180"/>
    </row>
    <row r="43" spans="1:13" s="177" customFormat="1" ht="15" customHeight="1" x14ac:dyDescent="0.25">
      <c r="A43" s="144"/>
      <c r="B43" s="230"/>
      <c r="C43" s="10"/>
      <c r="D43" s="245"/>
      <c r="E43" s="245"/>
      <c r="F43" s="245"/>
      <c r="G43" s="245"/>
      <c r="H43" s="245"/>
      <c r="I43" s="10"/>
      <c r="J43" s="230"/>
    </row>
    <row r="44" spans="1:13" s="177" customFormat="1" ht="15" customHeight="1" x14ac:dyDescent="0.25">
      <c r="A44" s="144"/>
      <c r="B44" s="230"/>
      <c r="C44" s="10"/>
      <c r="D44" s="245"/>
      <c r="E44" s="245"/>
      <c r="F44" s="245"/>
      <c r="G44" s="245"/>
      <c r="H44" s="245"/>
      <c r="I44" s="10"/>
      <c r="J44" s="230"/>
    </row>
    <row r="45" spans="1:13" s="177" customFormat="1" ht="15" customHeight="1" x14ac:dyDescent="0.25">
      <c r="A45" s="144"/>
      <c r="B45" s="230"/>
      <c r="C45" s="10"/>
      <c r="D45" s="246"/>
      <c r="E45" s="246"/>
      <c r="F45" s="246"/>
      <c r="G45" s="246"/>
      <c r="H45" s="246"/>
      <c r="I45" s="30"/>
      <c r="J45" s="230"/>
    </row>
    <row r="46" spans="1:13" s="177" customFormat="1" ht="15" customHeight="1" x14ac:dyDescent="0.3">
      <c r="A46" s="146" t="s">
        <v>16</v>
      </c>
      <c r="B46" s="230"/>
      <c r="C46" s="17"/>
      <c r="D46" s="215" t="s">
        <v>91</v>
      </c>
      <c r="E46" s="215"/>
      <c r="F46" s="215"/>
      <c r="G46" s="215"/>
      <c r="H46" s="215"/>
      <c r="I46" s="17"/>
      <c r="J46" s="230"/>
    </row>
    <row r="47" spans="1:13" s="177" customFormat="1" ht="15" customHeight="1" thickBot="1" x14ac:dyDescent="0.3">
      <c r="A47" s="160" t="s">
        <v>79</v>
      </c>
      <c r="B47" s="230"/>
      <c r="C47" s="24" t="s">
        <v>16</v>
      </c>
      <c r="D47" s="216" t="s">
        <v>94</v>
      </c>
      <c r="E47" s="216"/>
      <c r="F47" s="216"/>
      <c r="G47" s="216"/>
      <c r="H47" s="216"/>
      <c r="I47" s="24" t="s">
        <v>16</v>
      </c>
      <c r="J47" s="230"/>
    </row>
    <row r="48" spans="1:13" s="177" customFormat="1" ht="15" customHeight="1" x14ac:dyDescent="0.25">
      <c r="A48" s="147"/>
      <c r="B48" s="230"/>
      <c r="C48" s="82">
        <f>C54+1</f>
        <v>209</v>
      </c>
      <c r="D48" s="217" t="s">
        <v>84</v>
      </c>
      <c r="E48" s="217"/>
      <c r="F48" s="217"/>
      <c r="G48" s="217"/>
      <c r="H48" s="217"/>
      <c r="I48" s="82">
        <v>201</v>
      </c>
      <c r="J48" s="230"/>
    </row>
    <row r="49" spans="1:13" s="177" customFormat="1" ht="15" customHeight="1" x14ac:dyDescent="0.25">
      <c r="A49" s="144"/>
      <c r="B49" s="230"/>
      <c r="C49" s="10"/>
      <c r="D49" s="255"/>
      <c r="E49" s="255"/>
      <c r="F49" s="255"/>
      <c r="G49" s="255"/>
      <c r="H49" s="255"/>
      <c r="I49" s="10"/>
      <c r="J49" s="230"/>
    </row>
    <row r="50" spans="1:13" s="177" customFormat="1" ht="15" customHeight="1" x14ac:dyDescent="0.25">
      <c r="A50" s="144"/>
      <c r="B50" s="230"/>
      <c r="C50" s="30"/>
      <c r="D50" s="255"/>
      <c r="E50" s="255"/>
      <c r="F50" s="255"/>
      <c r="G50" s="255"/>
      <c r="H50" s="255"/>
      <c r="I50" s="10"/>
      <c r="J50" s="230"/>
    </row>
    <row r="51" spans="1:13" s="177" customFormat="1" ht="15" customHeight="1" x14ac:dyDescent="0.25">
      <c r="A51" s="144"/>
      <c r="B51" s="230"/>
      <c r="C51" s="10"/>
      <c r="D51" s="245"/>
      <c r="E51" s="245"/>
      <c r="F51" s="245"/>
      <c r="G51" s="245"/>
      <c r="H51" s="245"/>
      <c r="I51" s="10"/>
      <c r="J51" s="230"/>
    </row>
    <row r="52" spans="1:13" s="177" customFormat="1" ht="15" customHeight="1" x14ac:dyDescent="0.25">
      <c r="A52" s="144"/>
      <c r="B52" s="230"/>
      <c r="C52" s="17"/>
      <c r="D52" s="245"/>
      <c r="E52" s="245"/>
      <c r="F52" s="245"/>
      <c r="G52" s="245"/>
      <c r="H52" s="245"/>
      <c r="I52" s="10"/>
      <c r="J52" s="230"/>
    </row>
    <row r="53" spans="1:13" s="177" customFormat="1" ht="15" customHeight="1" thickBot="1" x14ac:dyDescent="0.3">
      <c r="A53" s="144"/>
      <c r="B53" s="230"/>
      <c r="C53" s="24" t="s">
        <v>16</v>
      </c>
      <c r="D53" s="264"/>
      <c r="E53" s="264"/>
      <c r="F53" s="264"/>
      <c r="G53" s="264"/>
      <c r="H53" s="264"/>
      <c r="I53" s="24" t="s">
        <v>16</v>
      </c>
      <c r="J53" s="230"/>
    </row>
    <row r="54" spans="1:13" s="181" customFormat="1" ht="15" customHeight="1" x14ac:dyDescent="0.25">
      <c r="A54" s="144"/>
      <c r="B54" s="230"/>
      <c r="C54" s="82">
        <f t="shared" ref="C54" si="5">D54+1</f>
        <v>208</v>
      </c>
      <c r="D54" s="84">
        <f t="shared" ref="D54" si="6">E54+1</f>
        <v>207</v>
      </c>
      <c r="E54" s="84">
        <f t="shared" ref="E54" si="7">F54+1</f>
        <v>206</v>
      </c>
      <c r="F54" s="84">
        <f t="shared" ref="F54" si="8">G54+1</f>
        <v>205</v>
      </c>
      <c r="G54" s="84">
        <v>204</v>
      </c>
      <c r="H54" s="83">
        <f t="shared" ref="H54" si="9">I54+1</f>
        <v>203</v>
      </c>
      <c r="I54" s="82">
        <f>I48+1</f>
        <v>202</v>
      </c>
      <c r="J54" s="230"/>
      <c r="M54" s="177"/>
    </row>
    <row r="55" spans="1:13" s="181" customFormat="1" ht="15" customHeight="1" x14ac:dyDescent="0.25">
      <c r="A55" s="144"/>
      <c r="B55" s="230"/>
      <c r="C55" s="10"/>
      <c r="D55" s="10"/>
      <c r="E55" s="10"/>
      <c r="F55" s="10"/>
      <c r="G55" s="10"/>
      <c r="H55" s="18"/>
      <c r="I55" s="10"/>
      <c r="J55" s="230"/>
    </row>
    <row r="56" spans="1:13" s="177" customFormat="1" ht="15" customHeight="1" x14ac:dyDescent="0.25">
      <c r="A56" s="144"/>
      <c r="B56" s="230"/>
      <c r="C56" s="10"/>
      <c r="D56" s="30"/>
      <c r="E56" s="30"/>
      <c r="F56" s="10"/>
      <c r="G56" s="30"/>
      <c r="H56" s="29"/>
      <c r="I56" s="10"/>
      <c r="J56" s="230"/>
      <c r="M56" s="181"/>
    </row>
    <row r="57" spans="1:13" s="177" customFormat="1" ht="15" customHeight="1" x14ac:dyDescent="0.25">
      <c r="A57" s="144"/>
      <c r="B57" s="230"/>
      <c r="C57" s="10"/>
      <c r="D57" s="10"/>
      <c r="E57" s="10"/>
      <c r="F57" s="10"/>
      <c r="G57" s="30"/>
      <c r="H57" s="18"/>
      <c r="I57" s="10"/>
      <c r="J57" s="230"/>
    </row>
    <row r="58" spans="1:13" s="177" customFormat="1" ht="15" customHeight="1" x14ac:dyDescent="0.25">
      <c r="A58" s="144"/>
      <c r="B58" s="230"/>
      <c r="C58" s="17"/>
      <c r="D58" s="17"/>
      <c r="E58" s="17"/>
      <c r="F58" s="17"/>
      <c r="G58" s="53"/>
      <c r="H58" s="20"/>
      <c r="I58" s="17"/>
      <c r="J58" s="230"/>
    </row>
    <row r="59" spans="1:13" s="180" customFormat="1" ht="15" customHeight="1" thickBot="1" x14ac:dyDescent="0.3">
      <c r="A59" s="150"/>
      <c r="B59" s="231"/>
      <c r="C59" s="17" t="s">
        <v>16</v>
      </c>
      <c r="D59" s="17" t="s">
        <v>16</v>
      </c>
      <c r="E59" s="17" t="s">
        <v>16</v>
      </c>
      <c r="F59" s="17" t="s">
        <v>16</v>
      </c>
      <c r="G59" s="17" t="s">
        <v>16</v>
      </c>
      <c r="H59" s="20" t="s">
        <v>16</v>
      </c>
      <c r="I59" s="17" t="s">
        <v>16</v>
      </c>
      <c r="J59" s="230"/>
      <c r="M59" s="177" t="s">
        <v>0</v>
      </c>
    </row>
    <row r="60" spans="1:13" s="177" customFormat="1" ht="15" customHeight="1" thickBot="1" x14ac:dyDescent="0.3">
      <c r="A60" s="144"/>
      <c r="B60" s="252" t="s">
        <v>67</v>
      </c>
      <c r="C60" s="253"/>
      <c r="D60" s="253"/>
      <c r="E60" s="253"/>
      <c r="F60" s="253"/>
      <c r="G60" s="253"/>
      <c r="H60" s="253"/>
      <c r="I60" s="253"/>
      <c r="J60" s="254"/>
      <c r="M60" s="180"/>
    </row>
    <row r="61" spans="1:13" s="182" customFormat="1" ht="15" customHeight="1" thickBot="1" x14ac:dyDescent="0.3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M61" s="177"/>
    </row>
    <row r="62" spans="1:13" s="177" customFormat="1" ht="15" customHeight="1" thickBot="1" x14ac:dyDescent="0.3">
      <c r="A62" s="144"/>
      <c r="B62" s="252" t="s">
        <v>66</v>
      </c>
      <c r="C62" s="253"/>
      <c r="D62" s="253"/>
      <c r="E62" s="253"/>
      <c r="F62" s="253"/>
      <c r="G62" s="253"/>
      <c r="H62" s="253"/>
      <c r="I62" s="253"/>
      <c r="J62" s="254"/>
      <c r="M62" s="182"/>
    </row>
    <row r="63" spans="1:13" s="177" customFormat="1" ht="15" customHeight="1" x14ac:dyDescent="0.25">
      <c r="A63" s="144" t="s">
        <v>1</v>
      </c>
      <c r="B63" s="229" t="s">
        <v>68</v>
      </c>
      <c r="C63" s="84">
        <v>711</v>
      </c>
      <c r="D63" s="84">
        <f t="shared" ref="D63" si="10">C63+1</f>
        <v>712</v>
      </c>
      <c r="E63" s="128">
        <f t="shared" ref="E63" si="11">D63+1</f>
        <v>713</v>
      </c>
      <c r="F63" s="84">
        <f t="shared" ref="F63" si="12">E63+1</f>
        <v>714</v>
      </c>
      <c r="G63" s="84">
        <f t="shared" ref="G63" si="13">F63+1</f>
        <v>715</v>
      </c>
      <c r="H63" s="84">
        <f t="shared" ref="H63" si="14">G63+1</f>
        <v>716</v>
      </c>
      <c r="I63" s="84">
        <f t="shared" ref="I63" si="15">H63+1</f>
        <v>717</v>
      </c>
      <c r="J63" s="230" t="s">
        <v>69</v>
      </c>
    </row>
    <row r="64" spans="1:13" s="177" customFormat="1" ht="15" customHeight="1" x14ac:dyDescent="0.25">
      <c r="A64" s="144" t="s">
        <v>107</v>
      </c>
      <c r="B64" s="230"/>
      <c r="C64" s="10"/>
      <c r="D64" s="10">
        <v>62.3</v>
      </c>
      <c r="E64" s="115">
        <v>61.1</v>
      </c>
      <c r="F64" s="10">
        <v>60.8</v>
      </c>
      <c r="G64" s="10">
        <v>61.1</v>
      </c>
      <c r="H64" s="10">
        <v>62.5</v>
      </c>
      <c r="I64" s="10"/>
      <c r="J64" s="230"/>
    </row>
    <row r="65" spans="1:13" s="178" customFormat="1" ht="15" customHeight="1" x14ac:dyDescent="0.25">
      <c r="A65" s="149" t="s">
        <v>71</v>
      </c>
      <c r="B65" s="230"/>
      <c r="C65" s="77"/>
      <c r="D65" s="77"/>
      <c r="E65" s="123">
        <v>100000</v>
      </c>
      <c r="F65" s="77"/>
      <c r="G65" s="77"/>
      <c r="H65" s="77"/>
      <c r="I65" s="53"/>
      <c r="J65" s="230"/>
    </row>
    <row r="66" spans="1:13" s="178" customFormat="1" ht="15" customHeight="1" x14ac:dyDescent="0.25">
      <c r="A66" s="149"/>
      <c r="B66" s="230"/>
      <c r="C66" s="77"/>
      <c r="D66" s="77"/>
      <c r="E66" s="117">
        <v>86497.5</v>
      </c>
      <c r="F66" s="77"/>
      <c r="G66" s="77"/>
      <c r="H66" s="77"/>
      <c r="I66" s="53"/>
      <c r="J66" s="230"/>
    </row>
    <row r="67" spans="1:13" s="179" customFormat="1" ht="15" customHeight="1" x14ac:dyDescent="0.25">
      <c r="A67" s="149"/>
      <c r="B67" s="230"/>
      <c r="C67" s="77"/>
      <c r="D67" s="51"/>
      <c r="E67" s="117"/>
      <c r="F67" s="51"/>
      <c r="G67" s="77"/>
      <c r="H67" s="77"/>
      <c r="I67" s="53"/>
      <c r="J67" s="230"/>
      <c r="M67" s="178"/>
    </row>
    <row r="68" spans="1:13" s="178" customFormat="1" ht="15" customHeight="1" thickBot="1" x14ac:dyDescent="0.3">
      <c r="A68" s="149" t="s">
        <v>72</v>
      </c>
      <c r="B68" s="230"/>
      <c r="C68" s="24" t="s">
        <v>16</v>
      </c>
      <c r="D68" s="24" t="s">
        <v>16</v>
      </c>
      <c r="E68" s="198">
        <v>5285000</v>
      </c>
      <c r="F68" s="24" t="s">
        <v>16</v>
      </c>
      <c r="G68" s="24" t="s">
        <v>16</v>
      </c>
      <c r="H68" s="24" t="s">
        <v>16</v>
      </c>
      <c r="I68" s="54" t="s">
        <v>16</v>
      </c>
      <c r="J68" s="230"/>
      <c r="M68" s="179"/>
    </row>
    <row r="69" spans="1:13" s="177" customFormat="1" ht="15" customHeight="1" x14ac:dyDescent="0.25">
      <c r="A69" s="144"/>
      <c r="B69" s="230"/>
      <c r="C69" s="135">
        <f>C74+1</f>
        <v>710</v>
      </c>
      <c r="D69" s="238"/>
      <c r="E69" s="238"/>
      <c r="F69" s="238"/>
      <c r="G69" s="238"/>
      <c r="H69" s="238"/>
      <c r="I69" s="82">
        <f>I63+1</f>
        <v>718</v>
      </c>
      <c r="J69" s="230"/>
    </row>
    <row r="70" spans="1:13" s="177" customFormat="1" ht="15" customHeight="1" x14ac:dyDescent="0.25">
      <c r="A70" s="144"/>
      <c r="B70" s="230"/>
      <c r="C70" s="51"/>
      <c r="D70" s="239"/>
      <c r="E70" s="239"/>
      <c r="F70" s="239"/>
      <c r="G70" s="239"/>
      <c r="H70" s="239"/>
      <c r="I70" s="10"/>
      <c r="J70" s="230"/>
    </row>
    <row r="71" spans="1:13" s="177" customFormat="1" ht="15" customHeight="1" x14ac:dyDescent="0.25">
      <c r="A71" s="144"/>
      <c r="B71" s="230"/>
      <c r="C71" s="127"/>
      <c r="D71" s="246"/>
      <c r="E71" s="246"/>
      <c r="F71" s="246"/>
      <c r="G71" s="246"/>
      <c r="H71" s="246"/>
      <c r="I71" s="10"/>
      <c r="J71" s="230"/>
    </row>
    <row r="72" spans="1:13" s="177" customFormat="1" ht="15" customHeight="1" x14ac:dyDescent="0.3">
      <c r="A72" s="158" t="s">
        <v>16</v>
      </c>
      <c r="B72" s="230"/>
      <c r="C72" s="51"/>
      <c r="D72" s="215" t="s">
        <v>92</v>
      </c>
      <c r="E72" s="215"/>
      <c r="F72" s="215"/>
      <c r="G72" s="215"/>
      <c r="H72" s="215"/>
      <c r="I72" s="17"/>
      <c r="J72" s="230"/>
    </row>
    <row r="73" spans="1:13" s="177" customFormat="1" ht="15" customHeight="1" thickBot="1" x14ac:dyDescent="0.3">
      <c r="A73" s="160" t="s">
        <v>79</v>
      </c>
      <c r="B73" s="230"/>
      <c r="C73" s="136" t="s">
        <v>16</v>
      </c>
      <c r="D73" s="216" t="s">
        <v>109</v>
      </c>
      <c r="E73" s="216"/>
      <c r="F73" s="216"/>
      <c r="G73" s="216"/>
      <c r="H73" s="216"/>
      <c r="I73" s="24" t="s">
        <v>16</v>
      </c>
      <c r="J73" s="230"/>
    </row>
    <row r="74" spans="1:13" s="177" customFormat="1" ht="15" customHeight="1" x14ac:dyDescent="0.25">
      <c r="A74" s="161"/>
      <c r="B74" s="230"/>
      <c r="C74" s="113">
        <f>C78+1</f>
        <v>709</v>
      </c>
      <c r="D74" s="217" t="s">
        <v>84</v>
      </c>
      <c r="E74" s="217"/>
      <c r="F74" s="217"/>
      <c r="G74" s="217"/>
      <c r="H74" s="217"/>
      <c r="I74" s="82">
        <v>701</v>
      </c>
      <c r="J74" s="230"/>
    </row>
    <row r="75" spans="1:13" s="177" customFormat="1" ht="15" customHeight="1" x14ac:dyDescent="0.25">
      <c r="A75" s="151"/>
      <c r="B75" s="230"/>
      <c r="C75" s="10"/>
      <c r="D75" s="244"/>
      <c r="E75" s="244"/>
      <c r="F75" s="244"/>
      <c r="G75" s="244"/>
      <c r="H75" s="244"/>
      <c r="I75" s="10"/>
      <c r="J75" s="230"/>
    </row>
    <row r="76" spans="1:13" s="177" customFormat="1" ht="15" customHeight="1" x14ac:dyDescent="0.25">
      <c r="A76" s="147"/>
      <c r="B76" s="230"/>
      <c r="C76" s="10"/>
      <c r="D76" s="244"/>
      <c r="E76" s="244"/>
      <c r="F76" s="244"/>
      <c r="G76" s="244"/>
      <c r="H76" s="244"/>
      <c r="I76" s="51"/>
      <c r="J76" s="230"/>
    </row>
    <row r="77" spans="1:13" s="177" customFormat="1" ht="15" customHeight="1" thickBot="1" x14ac:dyDescent="0.3">
      <c r="A77" s="150"/>
      <c r="B77" s="230"/>
      <c r="C77" s="24" t="s">
        <v>16</v>
      </c>
      <c r="D77" s="242"/>
      <c r="E77" s="242"/>
      <c r="F77" s="242"/>
      <c r="G77" s="242"/>
      <c r="H77" s="242"/>
      <c r="I77" s="24" t="s">
        <v>16</v>
      </c>
      <c r="J77" s="230"/>
    </row>
    <row r="78" spans="1:13" s="177" customFormat="1" ht="15" customHeight="1" x14ac:dyDescent="0.25">
      <c r="A78" s="144"/>
      <c r="B78" s="230"/>
      <c r="C78" s="82">
        <f t="shared" ref="C78" si="16">D78+1</f>
        <v>708</v>
      </c>
      <c r="D78" s="84">
        <f t="shared" ref="D78" si="17">E78+1</f>
        <v>707</v>
      </c>
      <c r="E78" s="84">
        <f t="shared" ref="E78" si="18">F78+1</f>
        <v>706</v>
      </c>
      <c r="F78" s="84">
        <f t="shared" ref="F78" si="19">G78+1</f>
        <v>705</v>
      </c>
      <c r="G78" s="84">
        <f>H78+1</f>
        <v>704</v>
      </c>
      <c r="H78" s="84">
        <f t="shared" ref="H78" si="20">I78+1</f>
        <v>703</v>
      </c>
      <c r="I78" s="82">
        <f>I74+1</f>
        <v>702</v>
      </c>
      <c r="J78" s="230"/>
    </row>
    <row r="79" spans="1:13" s="177" customFormat="1" ht="15" customHeight="1" x14ac:dyDescent="0.25">
      <c r="A79" s="144"/>
      <c r="B79" s="230"/>
      <c r="C79" s="10"/>
      <c r="D79" s="10"/>
      <c r="E79" s="10"/>
      <c r="F79" s="10"/>
      <c r="G79" s="10"/>
      <c r="H79" s="10"/>
      <c r="I79" s="10"/>
      <c r="J79" s="230"/>
    </row>
    <row r="80" spans="1:13" s="177" customFormat="1" ht="15" customHeight="1" x14ac:dyDescent="0.25">
      <c r="A80" s="144"/>
      <c r="B80" s="230"/>
      <c r="C80" s="10"/>
      <c r="D80" s="10"/>
      <c r="E80" s="10"/>
      <c r="F80" s="10"/>
      <c r="G80" s="10"/>
      <c r="H80" s="10"/>
      <c r="I80" s="10"/>
      <c r="J80" s="230"/>
    </row>
    <row r="81" spans="1:13" s="180" customFormat="1" ht="15" customHeight="1" x14ac:dyDescent="0.25">
      <c r="A81" s="144"/>
      <c r="B81" s="230"/>
      <c r="C81" s="10"/>
      <c r="D81" s="10"/>
      <c r="E81" s="51"/>
      <c r="F81" s="11"/>
      <c r="G81" s="11"/>
      <c r="H81" s="10"/>
      <c r="I81" s="10"/>
      <c r="J81" s="230"/>
      <c r="M81" s="177"/>
    </row>
    <row r="82" spans="1:13" s="177" customFormat="1" ht="15" customHeight="1" thickBot="1" x14ac:dyDescent="0.3">
      <c r="A82" s="150"/>
      <c r="B82" s="231"/>
      <c r="C82" s="17" t="s">
        <v>16</v>
      </c>
      <c r="D82" s="17" t="s">
        <v>16</v>
      </c>
      <c r="E82" s="17" t="s">
        <v>16</v>
      </c>
      <c r="F82" s="17" t="s">
        <v>16</v>
      </c>
      <c r="G82" s="17" t="s">
        <v>16</v>
      </c>
      <c r="H82" s="17" t="s">
        <v>16</v>
      </c>
      <c r="I82" s="17" t="s">
        <v>16</v>
      </c>
      <c r="J82" s="230"/>
    </row>
    <row r="83" spans="1:13" s="177" customFormat="1" ht="15" customHeight="1" thickBot="1" x14ac:dyDescent="0.3">
      <c r="A83" s="144"/>
      <c r="B83" s="252" t="s">
        <v>67</v>
      </c>
      <c r="C83" s="253"/>
      <c r="D83" s="253"/>
      <c r="E83" s="253"/>
      <c r="F83" s="253"/>
      <c r="G83" s="253"/>
      <c r="H83" s="253"/>
      <c r="I83" s="253"/>
      <c r="J83" s="254"/>
    </row>
    <row r="84" spans="1:13" s="183" customFormat="1" ht="15" customHeight="1" thickBot="1" x14ac:dyDescent="0.3">
      <c r="A84" s="152"/>
      <c r="B84" s="141"/>
      <c r="C84" s="142"/>
      <c r="D84" s="142"/>
      <c r="E84" s="142"/>
      <c r="F84" s="142"/>
      <c r="G84" s="142"/>
      <c r="H84" s="142"/>
      <c r="I84" s="142"/>
      <c r="J84" s="143"/>
    </row>
    <row r="85" spans="1:13" s="177" customFormat="1" ht="15" customHeight="1" thickBot="1" x14ac:dyDescent="0.3">
      <c r="A85" s="144"/>
      <c r="B85" s="220" t="s">
        <v>66</v>
      </c>
      <c r="C85" s="221"/>
      <c r="D85" s="221"/>
      <c r="E85" s="221"/>
      <c r="F85" s="221"/>
      <c r="G85" s="221"/>
      <c r="H85" s="221"/>
      <c r="I85" s="221"/>
      <c r="J85" s="222"/>
    </row>
    <row r="86" spans="1:13" s="177" customFormat="1" ht="15" customHeight="1" x14ac:dyDescent="0.25">
      <c r="A86" s="144" t="s">
        <v>1</v>
      </c>
      <c r="B86" s="229" t="s">
        <v>68</v>
      </c>
      <c r="C86" s="128">
        <f>C92+1</f>
        <v>811</v>
      </c>
      <c r="D86" s="90">
        <f t="shared" ref="D86" si="21">C86+1</f>
        <v>812</v>
      </c>
      <c r="E86" s="90">
        <f t="shared" ref="E86" si="22">D86+1</f>
        <v>813</v>
      </c>
      <c r="F86" s="90">
        <f t="shared" ref="F86" si="23">E86+1</f>
        <v>814</v>
      </c>
      <c r="G86" s="90">
        <f t="shared" ref="G86" si="24">F86+1</f>
        <v>815</v>
      </c>
      <c r="H86" s="124">
        <f>G86+1</f>
        <v>816</v>
      </c>
      <c r="I86" s="84">
        <f>H86+1</f>
        <v>817</v>
      </c>
      <c r="J86" s="230" t="s">
        <v>69</v>
      </c>
    </row>
    <row r="87" spans="1:13" s="177" customFormat="1" ht="15" customHeight="1" x14ac:dyDescent="0.25">
      <c r="A87" s="144" t="s">
        <v>107</v>
      </c>
      <c r="B87" s="230"/>
      <c r="C87" s="115">
        <v>122.2</v>
      </c>
      <c r="D87" s="8">
        <v>62.4</v>
      </c>
      <c r="E87" s="8">
        <v>60.8</v>
      </c>
      <c r="F87" s="8">
        <v>61.1</v>
      </c>
      <c r="G87" s="8">
        <v>60.6</v>
      </c>
      <c r="H87" s="87">
        <v>62.1</v>
      </c>
      <c r="I87" s="10"/>
      <c r="J87" s="230"/>
    </row>
    <row r="88" spans="1:13" s="178" customFormat="1" ht="15" customHeight="1" x14ac:dyDescent="0.25">
      <c r="A88" s="149" t="s">
        <v>71</v>
      </c>
      <c r="B88" s="230"/>
      <c r="C88" s="117">
        <v>90000</v>
      </c>
      <c r="D88" s="58">
        <v>105000</v>
      </c>
      <c r="E88" s="58">
        <v>105000</v>
      </c>
      <c r="F88" s="58">
        <v>105000</v>
      </c>
      <c r="G88" s="58">
        <v>105000</v>
      </c>
      <c r="H88" s="89">
        <v>105000</v>
      </c>
      <c r="I88" s="53"/>
      <c r="J88" s="230"/>
    </row>
    <row r="89" spans="1:13" s="178" customFormat="1" ht="15" customHeight="1" x14ac:dyDescent="0.25">
      <c r="A89" s="149"/>
      <c r="B89" s="230"/>
      <c r="C89" s="117"/>
      <c r="D89" s="58"/>
      <c r="E89" s="58"/>
      <c r="F89" s="58"/>
      <c r="G89" s="58"/>
      <c r="H89" s="88">
        <v>95000</v>
      </c>
      <c r="I89" s="53"/>
      <c r="J89" s="230"/>
    </row>
    <row r="90" spans="1:13" s="178" customFormat="1" ht="15" customHeight="1" x14ac:dyDescent="0.25">
      <c r="A90" s="149"/>
      <c r="B90" s="230"/>
      <c r="C90" s="123"/>
      <c r="D90" s="62"/>
      <c r="E90" s="184"/>
      <c r="F90" s="58"/>
      <c r="G90" s="58"/>
      <c r="H90" s="89">
        <f t="shared" ref="H90" si="25">H88*H87</f>
        <v>6520500</v>
      </c>
      <c r="I90" s="53"/>
      <c r="J90" s="230"/>
    </row>
    <row r="91" spans="1:13" s="179" customFormat="1" ht="15" customHeight="1" thickBot="1" x14ac:dyDescent="0.3">
      <c r="A91" s="149" t="s">
        <v>72</v>
      </c>
      <c r="B91" s="230"/>
      <c r="C91" s="166">
        <f>C88*C87</f>
        <v>10998000</v>
      </c>
      <c r="D91" s="58">
        <f t="shared" ref="D91:G91" si="26">D88*D87</f>
        <v>6552000</v>
      </c>
      <c r="E91" s="58">
        <f t="shared" si="26"/>
        <v>6384000</v>
      </c>
      <c r="F91" s="58">
        <f t="shared" si="26"/>
        <v>6415500</v>
      </c>
      <c r="G91" s="58">
        <f t="shared" si="26"/>
        <v>6363000</v>
      </c>
      <c r="H91" s="121">
        <f>H89*H87</f>
        <v>5899500</v>
      </c>
      <c r="I91" s="54" t="s">
        <v>16</v>
      </c>
      <c r="J91" s="230"/>
      <c r="M91" s="178"/>
    </row>
    <row r="92" spans="1:13" s="177" customFormat="1" ht="15" customHeight="1" x14ac:dyDescent="0.25">
      <c r="A92" s="144"/>
      <c r="B92" s="230"/>
      <c r="C92" s="86">
        <f>C98+1</f>
        <v>810</v>
      </c>
      <c r="D92" s="238"/>
      <c r="E92" s="238"/>
      <c r="F92" s="238"/>
      <c r="G92" s="238"/>
      <c r="H92" s="238"/>
      <c r="I92" s="82">
        <f>I86+1</f>
        <v>818</v>
      </c>
      <c r="J92" s="230"/>
      <c r="M92" s="180"/>
    </row>
    <row r="93" spans="1:13" s="177" customFormat="1" ht="15" customHeight="1" x14ac:dyDescent="0.25">
      <c r="A93" s="144"/>
      <c r="B93" s="230"/>
      <c r="C93" s="87">
        <v>60.9</v>
      </c>
      <c r="D93" s="239"/>
      <c r="E93" s="239"/>
      <c r="F93" s="239"/>
      <c r="G93" s="239"/>
      <c r="H93" s="239"/>
      <c r="I93" s="10"/>
      <c r="J93" s="230"/>
    </row>
    <row r="94" spans="1:13" s="177" customFormat="1" ht="15" customHeight="1" x14ac:dyDescent="0.25">
      <c r="A94" s="144"/>
      <c r="B94" s="230"/>
      <c r="C94" s="89">
        <v>120000</v>
      </c>
      <c r="D94" s="239"/>
      <c r="E94" s="239"/>
      <c r="F94" s="239"/>
      <c r="G94" s="239"/>
      <c r="H94" s="239"/>
      <c r="I94" s="10"/>
      <c r="J94" s="230"/>
    </row>
    <row r="95" spans="1:13" s="177" customFormat="1" ht="15" customHeight="1" x14ac:dyDescent="0.25">
      <c r="A95" s="147"/>
      <c r="B95" s="230"/>
      <c r="C95" s="88">
        <v>110000</v>
      </c>
      <c r="D95" s="214"/>
      <c r="E95" s="214"/>
      <c r="F95" s="214"/>
      <c r="G95" s="214"/>
      <c r="H95" s="214"/>
      <c r="I95" s="17"/>
      <c r="J95" s="230"/>
    </row>
    <row r="96" spans="1:13" s="177" customFormat="1" ht="15" customHeight="1" x14ac:dyDescent="0.3">
      <c r="A96" s="158" t="s">
        <v>16</v>
      </c>
      <c r="B96" s="230"/>
      <c r="C96" s="89">
        <f t="shared" ref="C96" si="27">C94*C93</f>
        <v>7308000</v>
      </c>
      <c r="D96" s="215" t="s">
        <v>96</v>
      </c>
      <c r="E96" s="215"/>
      <c r="F96" s="215"/>
      <c r="G96" s="215"/>
      <c r="H96" s="215"/>
      <c r="I96" s="17"/>
      <c r="J96" s="230"/>
    </row>
    <row r="97" spans="1:13" s="180" customFormat="1" ht="15" customHeight="1" thickBot="1" x14ac:dyDescent="0.3">
      <c r="A97" s="160" t="s">
        <v>79</v>
      </c>
      <c r="B97" s="230"/>
      <c r="C97" s="121">
        <f>C95*C93</f>
        <v>6699000</v>
      </c>
      <c r="D97" s="216" t="s">
        <v>110</v>
      </c>
      <c r="E97" s="216"/>
      <c r="F97" s="216"/>
      <c r="G97" s="216"/>
      <c r="H97" s="216"/>
      <c r="I97" s="24" t="s">
        <v>16</v>
      </c>
      <c r="J97" s="230"/>
      <c r="M97" s="177"/>
    </row>
    <row r="98" spans="1:13" s="177" customFormat="1" ht="15" customHeight="1" x14ac:dyDescent="0.25">
      <c r="A98" s="159" t="s">
        <v>64</v>
      </c>
      <c r="B98" s="230"/>
      <c r="C98" s="82">
        <f>C104+1</f>
        <v>809</v>
      </c>
      <c r="D98" s="217" t="s">
        <v>84</v>
      </c>
      <c r="E98" s="217"/>
      <c r="F98" s="217"/>
      <c r="G98" s="217"/>
      <c r="H98" s="217"/>
      <c r="I98" s="82">
        <v>801</v>
      </c>
      <c r="J98" s="230"/>
      <c r="M98" s="180"/>
    </row>
    <row r="99" spans="1:13" s="177" customFormat="1" ht="15" customHeight="1" x14ac:dyDescent="0.25">
      <c r="A99" s="161"/>
      <c r="B99" s="230"/>
      <c r="C99" s="10"/>
      <c r="D99" s="244"/>
      <c r="E99" s="244"/>
      <c r="F99" s="244"/>
      <c r="G99" s="244"/>
      <c r="H99" s="244"/>
      <c r="I99" s="10"/>
      <c r="J99" s="230"/>
    </row>
    <row r="100" spans="1:13" s="177" customFormat="1" ht="15" customHeight="1" x14ac:dyDescent="0.25">
      <c r="A100" s="147"/>
      <c r="B100" s="230"/>
      <c r="C100" s="17"/>
      <c r="D100" s="239"/>
      <c r="E100" s="239"/>
      <c r="F100" s="239"/>
      <c r="G100" s="239"/>
      <c r="H100" s="239"/>
      <c r="I100" s="10"/>
      <c r="J100" s="230"/>
    </row>
    <row r="101" spans="1:13" s="177" customFormat="1" ht="15" customHeight="1" x14ac:dyDescent="0.25">
      <c r="A101" s="144"/>
      <c r="B101" s="230"/>
      <c r="C101" s="10"/>
      <c r="D101" s="239"/>
      <c r="E101" s="239"/>
      <c r="F101" s="239"/>
      <c r="G101" s="239"/>
      <c r="H101" s="239"/>
      <c r="I101" s="10"/>
      <c r="J101" s="230"/>
    </row>
    <row r="102" spans="1:13" s="177" customFormat="1" ht="15" customHeight="1" x14ac:dyDescent="0.25">
      <c r="A102" s="144"/>
      <c r="B102" s="230"/>
      <c r="C102" s="17"/>
      <c r="D102" s="239"/>
      <c r="E102" s="239"/>
      <c r="F102" s="239"/>
      <c r="G102" s="239"/>
      <c r="H102" s="239"/>
      <c r="I102" s="17"/>
      <c r="J102" s="230"/>
    </row>
    <row r="103" spans="1:13" s="180" customFormat="1" ht="15" customHeight="1" thickBot="1" x14ac:dyDescent="0.3">
      <c r="A103" s="144"/>
      <c r="B103" s="230"/>
      <c r="C103" s="24" t="s">
        <v>16</v>
      </c>
      <c r="D103" s="242"/>
      <c r="E103" s="242"/>
      <c r="F103" s="242"/>
      <c r="G103" s="242"/>
      <c r="H103" s="242"/>
      <c r="I103" s="24" t="s">
        <v>16</v>
      </c>
      <c r="J103" s="230"/>
      <c r="M103" s="177"/>
    </row>
    <row r="104" spans="1:13" s="177" customFormat="1" ht="15" customHeight="1" x14ac:dyDescent="0.25">
      <c r="A104" s="144"/>
      <c r="B104" s="230"/>
      <c r="C104" s="81">
        <f t="shared" ref="C104" si="28">D104+1</f>
        <v>808</v>
      </c>
      <c r="D104" s="84">
        <f t="shared" ref="D104" si="29">E104+1</f>
        <v>807</v>
      </c>
      <c r="E104" s="91">
        <f t="shared" ref="E104" si="30">F104+1</f>
        <v>806</v>
      </c>
      <c r="F104" s="90">
        <f t="shared" ref="F104" si="31">G104+1</f>
        <v>805</v>
      </c>
      <c r="G104" s="84">
        <f>H104+1</f>
        <v>804</v>
      </c>
      <c r="H104" s="84">
        <f t="shared" ref="H104" si="32">I104+1</f>
        <v>803</v>
      </c>
      <c r="I104" s="82">
        <f>I98+1</f>
        <v>802</v>
      </c>
      <c r="J104" s="230"/>
      <c r="M104" s="180"/>
    </row>
    <row r="105" spans="1:13" s="177" customFormat="1" ht="15" customHeight="1" x14ac:dyDescent="0.25">
      <c r="A105" s="144"/>
      <c r="B105" s="230"/>
      <c r="C105" s="8">
        <v>122.4</v>
      </c>
      <c r="D105" s="10">
        <v>61.9</v>
      </c>
      <c r="E105" s="21">
        <v>60.9</v>
      </c>
      <c r="F105" s="8">
        <v>60.9</v>
      </c>
      <c r="G105" s="10"/>
      <c r="H105" s="10"/>
      <c r="I105" s="10"/>
      <c r="J105" s="230"/>
    </row>
    <row r="106" spans="1:13" s="178" customFormat="1" ht="15" customHeight="1" x14ac:dyDescent="0.25">
      <c r="A106" s="149"/>
      <c r="B106" s="230"/>
      <c r="C106" s="58">
        <v>115000</v>
      </c>
      <c r="D106" s="51"/>
      <c r="E106" s="60">
        <v>120000</v>
      </c>
      <c r="F106" s="58">
        <v>120000</v>
      </c>
      <c r="G106" s="53"/>
      <c r="H106" s="53"/>
      <c r="I106" s="77"/>
      <c r="J106" s="230"/>
    </row>
    <row r="107" spans="1:13" s="178" customFormat="1" ht="15" customHeight="1" x14ac:dyDescent="0.25">
      <c r="A107" s="149"/>
      <c r="B107" s="230"/>
      <c r="C107" s="58"/>
      <c r="D107" s="77"/>
      <c r="E107" s="60"/>
      <c r="F107" s="58"/>
      <c r="G107" s="53"/>
      <c r="H107" s="53"/>
      <c r="I107" s="77"/>
      <c r="J107" s="230"/>
    </row>
    <row r="108" spans="1:13" s="178" customFormat="1" ht="15" customHeight="1" x14ac:dyDescent="0.25">
      <c r="A108" s="149"/>
      <c r="B108" s="230"/>
      <c r="C108" s="58"/>
      <c r="D108" s="51"/>
      <c r="E108" s="79"/>
      <c r="F108" s="58"/>
      <c r="G108" s="53"/>
      <c r="H108" s="53"/>
      <c r="I108" s="77"/>
      <c r="J108" s="230"/>
    </row>
    <row r="109" spans="1:13" s="179" customFormat="1" ht="15" customHeight="1" thickBot="1" x14ac:dyDescent="0.3">
      <c r="A109" s="153"/>
      <c r="B109" s="231"/>
      <c r="C109" s="58">
        <f>C106*C105</f>
        <v>14076000</v>
      </c>
      <c r="D109" s="53" t="s">
        <v>16</v>
      </c>
      <c r="E109" s="60">
        <f>E106*E105</f>
        <v>7308000</v>
      </c>
      <c r="F109" s="58">
        <f>F106*F105</f>
        <v>7308000</v>
      </c>
      <c r="G109" s="53" t="s">
        <v>16</v>
      </c>
      <c r="H109" s="53" t="s">
        <v>16</v>
      </c>
      <c r="I109" s="77" t="s">
        <v>16</v>
      </c>
      <c r="J109" s="230"/>
      <c r="M109" s="178"/>
    </row>
    <row r="110" spans="1:13" s="177" customFormat="1" ht="15" customHeight="1" thickBot="1" x14ac:dyDescent="0.3">
      <c r="A110" s="144"/>
      <c r="B110" s="252" t="s">
        <v>67</v>
      </c>
      <c r="C110" s="253"/>
      <c r="D110" s="253"/>
      <c r="E110" s="253"/>
      <c r="F110" s="253"/>
      <c r="G110" s="253"/>
      <c r="H110" s="253"/>
      <c r="I110" s="253"/>
      <c r="J110" s="254"/>
      <c r="M110" s="180"/>
    </row>
    <row r="111" spans="1:13" s="177" customFormat="1" ht="15" customHeight="1" thickBot="1" x14ac:dyDescent="0.3">
      <c r="A111" s="243"/>
      <c r="B111" s="243"/>
      <c r="C111" s="243"/>
      <c r="D111" s="243"/>
      <c r="E111" s="243"/>
      <c r="F111" s="243"/>
      <c r="G111" s="243"/>
      <c r="H111" s="243"/>
      <c r="I111" s="243"/>
      <c r="J111" s="243"/>
    </row>
    <row r="112" spans="1:13" s="177" customFormat="1" ht="15" customHeight="1" thickBot="1" x14ac:dyDescent="0.3">
      <c r="A112" s="144"/>
      <c r="B112" s="252" t="s">
        <v>66</v>
      </c>
      <c r="C112" s="253"/>
      <c r="D112" s="253"/>
      <c r="E112" s="253"/>
      <c r="F112" s="253"/>
      <c r="G112" s="253"/>
      <c r="H112" s="253"/>
      <c r="I112" s="253"/>
      <c r="J112" s="254"/>
    </row>
    <row r="113" spans="1:13" s="177" customFormat="1" ht="15" customHeight="1" x14ac:dyDescent="0.25">
      <c r="A113" s="144" t="s">
        <v>1</v>
      </c>
      <c r="B113" s="229" t="s">
        <v>68</v>
      </c>
      <c r="C113" s="90">
        <f>C119+1</f>
        <v>911</v>
      </c>
      <c r="D113" s="90">
        <f t="shared" ref="D113:G113" si="33">C113+1</f>
        <v>912</v>
      </c>
      <c r="E113" s="129">
        <f t="shared" si="33"/>
        <v>913</v>
      </c>
      <c r="F113" s="128">
        <f t="shared" si="33"/>
        <v>914</v>
      </c>
      <c r="G113" s="90">
        <f t="shared" si="33"/>
        <v>915</v>
      </c>
      <c r="H113" s="90">
        <f>G113+1</f>
        <v>916</v>
      </c>
      <c r="I113" s="84">
        <f>H113+1</f>
        <v>917</v>
      </c>
      <c r="J113" s="230" t="s">
        <v>69</v>
      </c>
    </row>
    <row r="114" spans="1:13" s="177" customFormat="1" ht="15" customHeight="1" x14ac:dyDescent="0.25">
      <c r="A114" s="144" t="s">
        <v>107</v>
      </c>
      <c r="B114" s="230"/>
      <c r="C114" s="8">
        <v>123.1</v>
      </c>
      <c r="D114" s="8">
        <v>62.1</v>
      </c>
      <c r="E114" s="19">
        <v>60.8</v>
      </c>
      <c r="F114" s="115">
        <v>61</v>
      </c>
      <c r="G114" s="8">
        <v>60.5</v>
      </c>
      <c r="H114" s="8">
        <v>62.6</v>
      </c>
      <c r="I114" s="10"/>
      <c r="J114" s="230"/>
    </row>
    <row r="115" spans="1:13" s="178" customFormat="1" ht="15" customHeight="1" x14ac:dyDescent="0.25">
      <c r="A115" s="149" t="s">
        <v>71</v>
      </c>
      <c r="B115" s="230"/>
      <c r="C115" s="58">
        <v>105000</v>
      </c>
      <c r="D115" s="58">
        <v>125000</v>
      </c>
      <c r="E115" s="64"/>
      <c r="F115" s="117">
        <v>105000</v>
      </c>
      <c r="G115" s="58">
        <v>125000</v>
      </c>
      <c r="H115" s="58">
        <v>125000</v>
      </c>
      <c r="I115" s="53"/>
      <c r="J115" s="230"/>
    </row>
    <row r="116" spans="1:13" s="178" customFormat="1" ht="15" customHeight="1" x14ac:dyDescent="0.25">
      <c r="A116" s="149"/>
      <c r="B116" s="230"/>
      <c r="C116" s="58"/>
      <c r="D116" s="58"/>
      <c r="E116" s="64"/>
      <c r="F116" s="117"/>
      <c r="G116" s="58"/>
      <c r="H116" s="58"/>
      <c r="I116" s="53"/>
      <c r="J116" s="230"/>
    </row>
    <row r="117" spans="1:13" s="178" customFormat="1" ht="15" customHeight="1" x14ac:dyDescent="0.25">
      <c r="A117" s="149"/>
      <c r="B117" s="230"/>
      <c r="C117" s="58"/>
      <c r="D117" s="58"/>
      <c r="E117" s="64"/>
      <c r="F117" s="123"/>
      <c r="G117" s="58"/>
      <c r="H117" s="58"/>
      <c r="I117" s="53"/>
      <c r="J117" s="230"/>
    </row>
    <row r="118" spans="1:13" s="179" customFormat="1" ht="15" customHeight="1" thickBot="1" x14ac:dyDescent="0.3">
      <c r="A118" s="149" t="s">
        <v>80</v>
      </c>
      <c r="B118" s="230"/>
      <c r="C118" s="63">
        <f>C115*C114</f>
        <v>12925500</v>
      </c>
      <c r="D118" s="58">
        <f>D115*D114</f>
        <v>7762500</v>
      </c>
      <c r="E118" s="64" t="s">
        <v>70</v>
      </c>
      <c r="F118" s="117">
        <f>F115*F114</f>
        <v>6405000</v>
      </c>
      <c r="G118" s="58">
        <f>G115*G114</f>
        <v>7562500</v>
      </c>
      <c r="H118" s="58">
        <f>H115*H114</f>
        <v>7825000</v>
      </c>
      <c r="I118" s="54" t="s">
        <v>16</v>
      </c>
      <c r="J118" s="230"/>
      <c r="M118" s="178"/>
    </row>
    <row r="119" spans="1:13" s="177" customFormat="1" ht="15" customHeight="1" x14ac:dyDescent="0.25">
      <c r="A119" s="144"/>
      <c r="B119" s="230"/>
      <c r="C119" s="81">
        <f>C125+1</f>
        <v>910</v>
      </c>
      <c r="D119" s="248"/>
      <c r="E119" s="248"/>
      <c r="F119" s="248"/>
      <c r="G119" s="248"/>
      <c r="H119" s="248"/>
      <c r="I119" s="82">
        <f>I113+1</f>
        <v>918</v>
      </c>
      <c r="J119" s="230"/>
      <c r="M119" s="180"/>
    </row>
    <row r="120" spans="1:13" s="177" customFormat="1" ht="15" customHeight="1" x14ac:dyDescent="0.25">
      <c r="A120" s="144"/>
      <c r="B120" s="230"/>
      <c r="C120" s="8">
        <v>61.2</v>
      </c>
      <c r="D120" s="245"/>
      <c r="E120" s="245"/>
      <c r="F120" s="245"/>
      <c r="G120" s="245"/>
      <c r="H120" s="245"/>
      <c r="I120" s="10"/>
      <c r="J120" s="230"/>
    </row>
    <row r="121" spans="1:13" s="177" customFormat="1" ht="15" customHeight="1" x14ac:dyDescent="0.25">
      <c r="A121" s="144"/>
      <c r="B121" s="230"/>
      <c r="C121" s="58">
        <v>130000</v>
      </c>
      <c r="D121" s="245"/>
      <c r="E121" s="245"/>
      <c r="F121" s="245"/>
      <c r="G121" s="245"/>
      <c r="H121" s="245"/>
      <c r="I121" s="51"/>
      <c r="J121" s="230"/>
    </row>
    <row r="122" spans="1:13" s="177" customFormat="1" ht="15" customHeight="1" x14ac:dyDescent="0.25">
      <c r="A122" s="147"/>
      <c r="B122" s="230"/>
      <c r="C122" s="58"/>
      <c r="D122" s="241"/>
      <c r="E122" s="241"/>
      <c r="F122" s="241"/>
      <c r="G122" s="241"/>
      <c r="H122" s="241"/>
      <c r="I122" s="77"/>
      <c r="J122" s="230"/>
    </row>
    <row r="123" spans="1:13" s="177" customFormat="1" ht="15" customHeight="1" x14ac:dyDescent="0.3">
      <c r="A123" s="158" t="s">
        <v>16</v>
      </c>
      <c r="B123" s="230"/>
      <c r="C123" s="58"/>
      <c r="D123" s="215" t="s">
        <v>97</v>
      </c>
      <c r="E123" s="215"/>
      <c r="F123" s="215"/>
      <c r="G123" s="215"/>
      <c r="H123" s="215"/>
      <c r="I123" s="51"/>
      <c r="J123" s="230"/>
    </row>
    <row r="124" spans="1:13" s="180" customFormat="1" ht="15" customHeight="1" thickBot="1" x14ac:dyDescent="0.3">
      <c r="A124" s="162" t="s">
        <v>70</v>
      </c>
      <c r="B124" s="230"/>
      <c r="C124" s="63">
        <f>C121*C120</f>
        <v>7956000</v>
      </c>
      <c r="D124" s="216" t="s">
        <v>98</v>
      </c>
      <c r="E124" s="216"/>
      <c r="F124" s="216"/>
      <c r="G124" s="216"/>
      <c r="H124" s="216"/>
      <c r="I124" s="24" t="s">
        <v>16</v>
      </c>
      <c r="J124" s="230"/>
      <c r="M124" s="177"/>
    </row>
    <row r="125" spans="1:13" s="177" customFormat="1" ht="15" customHeight="1" x14ac:dyDescent="0.25">
      <c r="A125" s="159" t="s">
        <v>64</v>
      </c>
      <c r="B125" s="230"/>
      <c r="C125" s="86">
        <f>C131+1</f>
        <v>909</v>
      </c>
      <c r="D125" s="217" t="s">
        <v>84</v>
      </c>
      <c r="E125" s="217"/>
      <c r="F125" s="217"/>
      <c r="G125" s="217"/>
      <c r="H125" s="217"/>
      <c r="I125" s="82">
        <v>901</v>
      </c>
      <c r="J125" s="230"/>
      <c r="M125" s="180"/>
    </row>
    <row r="126" spans="1:13" s="177" customFormat="1" ht="15" customHeight="1" x14ac:dyDescent="0.25">
      <c r="A126" s="160" t="s">
        <v>79</v>
      </c>
      <c r="B126" s="230"/>
      <c r="C126" s="87">
        <v>61.1</v>
      </c>
      <c r="D126" s="244"/>
      <c r="E126" s="244"/>
      <c r="F126" s="244"/>
      <c r="G126" s="244"/>
      <c r="H126" s="244"/>
      <c r="I126" s="10"/>
      <c r="J126" s="230"/>
    </row>
    <row r="127" spans="1:13" s="177" customFormat="1" ht="15" customHeight="1" x14ac:dyDescent="0.25">
      <c r="A127" s="163"/>
      <c r="B127" s="230"/>
      <c r="C127" s="89">
        <v>130000</v>
      </c>
      <c r="D127" s="239"/>
      <c r="E127" s="239"/>
      <c r="F127" s="239"/>
      <c r="G127" s="239"/>
      <c r="H127" s="239"/>
      <c r="I127" s="10"/>
      <c r="J127" s="230"/>
    </row>
    <row r="128" spans="1:13" s="177" customFormat="1" ht="15" customHeight="1" x14ac:dyDescent="0.25">
      <c r="A128" s="164"/>
      <c r="B128" s="230"/>
      <c r="C128" s="88">
        <v>112500</v>
      </c>
      <c r="D128" s="239"/>
      <c r="E128" s="239"/>
      <c r="F128" s="239"/>
      <c r="G128" s="239"/>
      <c r="H128" s="239"/>
      <c r="I128" s="10"/>
      <c r="J128" s="230"/>
    </row>
    <row r="129" spans="1:13" s="177" customFormat="1" ht="15" customHeight="1" x14ac:dyDescent="0.25">
      <c r="A129" s="144"/>
      <c r="B129" s="230"/>
      <c r="C129" s="89">
        <f>C127*C126</f>
        <v>7943000</v>
      </c>
      <c r="D129" s="239"/>
      <c r="E129" s="239"/>
      <c r="F129" s="239"/>
      <c r="G129" s="239"/>
      <c r="H129" s="239"/>
      <c r="I129" s="17"/>
      <c r="J129" s="230"/>
    </row>
    <row r="130" spans="1:13" s="180" customFormat="1" ht="15" customHeight="1" thickBot="1" x14ac:dyDescent="0.3">
      <c r="A130" s="144"/>
      <c r="B130" s="230"/>
      <c r="C130" s="121">
        <f>C128*C126</f>
        <v>6873750</v>
      </c>
      <c r="D130" s="242"/>
      <c r="E130" s="242"/>
      <c r="F130" s="242"/>
      <c r="G130" s="242"/>
      <c r="H130" s="242"/>
      <c r="I130" s="24" t="s">
        <v>16</v>
      </c>
      <c r="J130" s="230"/>
      <c r="M130" s="177"/>
    </row>
    <row r="131" spans="1:13" s="177" customFormat="1" ht="15" customHeight="1" x14ac:dyDescent="0.25">
      <c r="A131" s="144"/>
      <c r="B131" s="230"/>
      <c r="C131" s="82">
        <f t="shared" ref="C131:F131" si="34">D131+1</f>
        <v>908</v>
      </c>
      <c r="D131" s="90">
        <f t="shared" si="34"/>
        <v>907</v>
      </c>
      <c r="E131" s="90">
        <f t="shared" si="34"/>
        <v>906</v>
      </c>
      <c r="F131" s="90">
        <f t="shared" si="34"/>
        <v>905</v>
      </c>
      <c r="G131" s="124">
        <f>H131+1</f>
        <v>904</v>
      </c>
      <c r="H131" s="84">
        <f>I131+1</f>
        <v>903</v>
      </c>
      <c r="I131" s="82">
        <f>I125+1</f>
        <v>902</v>
      </c>
      <c r="J131" s="230"/>
      <c r="M131" s="180"/>
    </row>
    <row r="132" spans="1:13" s="177" customFormat="1" ht="15" customHeight="1" x14ac:dyDescent="0.25">
      <c r="A132" s="144"/>
      <c r="B132" s="230"/>
      <c r="C132" s="10"/>
      <c r="D132" s="8">
        <v>62.1</v>
      </c>
      <c r="E132" s="8">
        <v>61.1</v>
      </c>
      <c r="F132" s="8">
        <v>60.8</v>
      </c>
      <c r="G132" s="87">
        <v>60.9</v>
      </c>
      <c r="H132" s="10">
        <v>62</v>
      </c>
      <c r="I132" s="10"/>
      <c r="J132" s="230"/>
    </row>
    <row r="133" spans="1:13" s="178" customFormat="1" ht="15" customHeight="1" x14ac:dyDescent="0.25">
      <c r="A133" s="149"/>
      <c r="B133" s="230"/>
      <c r="C133" s="77"/>
      <c r="D133" s="58">
        <v>130000</v>
      </c>
      <c r="E133" s="58">
        <v>130000</v>
      </c>
      <c r="F133" s="58">
        <v>130000</v>
      </c>
      <c r="G133" s="89">
        <v>130000</v>
      </c>
      <c r="H133" s="51"/>
      <c r="I133" s="53"/>
      <c r="J133" s="230"/>
    </row>
    <row r="134" spans="1:13" s="178" customFormat="1" ht="15" customHeight="1" x14ac:dyDescent="0.25">
      <c r="A134" s="149"/>
      <c r="B134" s="230"/>
      <c r="C134" s="77"/>
      <c r="D134" s="58"/>
      <c r="E134" s="58"/>
      <c r="F134" s="58"/>
      <c r="G134" s="88">
        <v>115000</v>
      </c>
      <c r="H134" s="77"/>
      <c r="I134" s="53"/>
      <c r="J134" s="230"/>
    </row>
    <row r="135" spans="1:13" s="178" customFormat="1" ht="15" customHeight="1" x14ac:dyDescent="0.25">
      <c r="A135" s="149"/>
      <c r="B135" s="230"/>
      <c r="C135" s="77"/>
      <c r="D135" s="58"/>
      <c r="E135" s="58"/>
      <c r="F135" s="58"/>
      <c r="G135" s="89">
        <f>G133*G132</f>
        <v>7917000</v>
      </c>
      <c r="H135" s="51"/>
      <c r="I135" s="53"/>
      <c r="J135" s="230"/>
    </row>
    <row r="136" spans="1:13" s="179" customFormat="1" ht="15" customHeight="1" thickBot="1" x14ac:dyDescent="0.3">
      <c r="A136" s="153"/>
      <c r="B136" s="231"/>
      <c r="C136" s="77" t="s">
        <v>16</v>
      </c>
      <c r="D136" s="58">
        <f>D133*D132</f>
        <v>8073000</v>
      </c>
      <c r="E136" s="58">
        <f>E133*E132</f>
        <v>7943000</v>
      </c>
      <c r="F136" s="58">
        <f>F133*F132</f>
        <v>7904000</v>
      </c>
      <c r="G136" s="88">
        <f>G134*G132</f>
        <v>7003500</v>
      </c>
      <c r="H136" s="53" t="s">
        <v>16</v>
      </c>
      <c r="I136" s="53" t="s">
        <v>16</v>
      </c>
      <c r="J136" s="230"/>
      <c r="M136" s="178"/>
    </row>
    <row r="137" spans="1:13" s="177" customFormat="1" ht="15" customHeight="1" thickBot="1" x14ac:dyDescent="0.3">
      <c r="A137" s="144"/>
      <c r="B137" s="220" t="s">
        <v>67</v>
      </c>
      <c r="C137" s="221"/>
      <c r="D137" s="221"/>
      <c r="E137" s="221"/>
      <c r="F137" s="221"/>
      <c r="G137" s="221"/>
      <c r="H137" s="221"/>
      <c r="I137" s="221"/>
      <c r="J137" s="222"/>
      <c r="M137" s="180"/>
    </row>
    <row r="138" spans="1:13" s="177" customFormat="1" ht="15" customHeight="1" thickBot="1" x14ac:dyDescent="0.3">
      <c r="A138" s="243"/>
      <c r="B138" s="243"/>
      <c r="C138" s="243"/>
      <c r="D138" s="243"/>
      <c r="E138" s="243"/>
      <c r="F138" s="243"/>
      <c r="G138" s="243"/>
      <c r="H138" s="243"/>
      <c r="I138" s="243"/>
      <c r="J138" s="243"/>
    </row>
    <row r="139" spans="1:13" s="177" customFormat="1" ht="15" customHeight="1" thickBot="1" x14ac:dyDescent="0.3">
      <c r="A139" s="144"/>
      <c r="B139" s="252" t="s">
        <v>66</v>
      </c>
      <c r="C139" s="253"/>
      <c r="D139" s="253"/>
      <c r="E139" s="253"/>
      <c r="F139" s="253"/>
      <c r="G139" s="253"/>
      <c r="H139" s="253"/>
      <c r="I139" s="253"/>
      <c r="J139" s="254"/>
    </row>
    <row r="140" spans="1:13" s="177" customFormat="1" ht="15" customHeight="1" x14ac:dyDescent="0.25">
      <c r="A140" s="144" t="s">
        <v>1</v>
      </c>
      <c r="B140" s="229" t="s">
        <v>68</v>
      </c>
      <c r="C140" s="99">
        <f>C146+1</f>
        <v>1011</v>
      </c>
      <c r="D140" s="99">
        <f t="shared" ref="D140:G140" si="35">C140+1</f>
        <v>1012</v>
      </c>
      <c r="E140" s="85">
        <f t="shared" si="35"/>
        <v>1013</v>
      </c>
      <c r="F140" s="99">
        <f t="shared" si="35"/>
        <v>1014</v>
      </c>
      <c r="G140" s="99">
        <f t="shared" si="35"/>
        <v>1015</v>
      </c>
      <c r="H140" s="114">
        <f>G140+1</f>
        <v>1016</v>
      </c>
      <c r="I140" s="85">
        <f>H140+1</f>
        <v>1017</v>
      </c>
      <c r="J140" s="230" t="s">
        <v>69</v>
      </c>
    </row>
    <row r="141" spans="1:13" s="177" customFormat="1" ht="15" customHeight="1" x14ac:dyDescent="0.25">
      <c r="A141" s="144" t="s">
        <v>107</v>
      </c>
      <c r="B141" s="230"/>
      <c r="C141" s="8">
        <v>122.6</v>
      </c>
      <c r="D141" s="8">
        <v>62.3</v>
      </c>
      <c r="E141" s="10"/>
      <c r="F141" s="8">
        <v>60.7</v>
      </c>
      <c r="G141" s="8">
        <v>60.7</v>
      </c>
      <c r="H141" s="115">
        <v>62.3</v>
      </c>
      <c r="I141" s="10"/>
      <c r="J141" s="230"/>
    </row>
    <row r="142" spans="1:13" s="178" customFormat="1" ht="15" customHeight="1" x14ac:dyDescent="0.25">
      <c r="A142" s="149" t="s">
        <v>71</v>
      </c>
      <c r="B142" s="230"/>
      <c r="C142" s="58">
        <v>130000</v>
      </c>
      <c r="D142" s="26">
        <v>125000</v>
      </c>
      <c r="E142" s="51"/>
      <c r="F142" s="26">
        <v>125000</v>
      </c>
      <c r="G142" s="58">
        <v>125000</v>
      </c>
      <c r="H142" s="117">
        <v>105000</v>
      </c>
      <c r="I142" s="53"/>
      <c r="J142" s="230"/>
    </row>
    <row r="143" spans="1:13" s="178" customFormat="1" ht="15" customHeight="1" x14ac:dyDescent="0.25">
      <c r="A143" s="154"/>
      <c r="B143" s="230"/>
      <c r="C143" s="58"/>
      <c r="D143" s="26"/>
      <c r="E143" s="77"/>
      <c r="F143" s="26"/>
      <c r="G143" s="58"/>
      <c r="H143" s="116"/>
      <c r="I143" s="55"/>
      <c r="J143" s="230"/>
    </row>
    <row r="144" spans="1:13" s="178" customFormat="1" ht="15" customHeight="1" x14ac:dyDescent="0.25">
      <c r="A144" s="149"/>
      <c r="B144" s="230"/>
      <c r="C144" s="58"/>
      <c r="D144" s="26"/>
      <c r="E144" s="51"/>
      <c r="F144" s="26"/>
      <c r="G144" s="58"/>
      <c r="H144" s="116"/>
      <c r="I144" s="55"/>
      <c r="J144" s="230"/>
    </row>
    <row r="145" spans="1:13" s="179" customFormat="1" ht="15" customHeight="1" thickBot="1" x14ac:dyDescent="0.3">
      <c r="A145" s="149" t="s">
        <v>81</v>
      </c>
      <c r="B145" s="230"/>
      <c r="C145" s="63">
        <f>C142*C141</f>
        <v>15938000</v>
      </c>
      <c r="D145" s="26">
        <f>D142*D141</f>
        <v>7787500</v>
      </c>
      <c r="E145" s="56" t="s">
        <v>16</v>
      </c>
      <c r="F145" s="26">
        <f>F142*F141</f>
        <v>7587500</v>
      </c>
      <c r="G145" s="58">
        <f>G142*G141</f>
        <v>7587500</v>
      </c>
      <c r="H145" s="116">
        <f>H142*H141</f>
        <v>6541500</v>
      </c>
      <c r="I145" s="56" t="s">
        <v>16</v>
      </c>
      <c r="J145" s="230"/>
      <c r="M145" s="178"/>
    </row>
    <row r="146" spans="1:13" s="177" customFormat="1" ht="15" customHeight="1" x14ac:dyDescent="0.25">
      <c r="A146" s="144"/>
      <c r="B146" s="230"/>
      <c r="C146" s="94">
        <f>C152+1</f>
        <v>1010</v>
      </c>
      <c r="D146" s="238"/>
      <c r="E146" s="238"/>
      <c r="F146" s="238"/>
      <c r="G146" s="238"/>
      <c r="H146" s="238"/>
      <c r="I146" s="93">
        <f>I140+1</f>
        <v>1018</v>
      </c>
      <c r="J146" s="230"/>
      <c r="M146" s="180"/>
    </row>
    <row r="147" spans="1:13" s="177" customFormat="1" ht="15" customHeight="1" x14ac:dyDescent="0.25">
      <c r="A147" s="144"/>
      <c r="B147" s="230"/>
      <c r="C147" s="19">
        <v>61.2</v>
      </c>
      <c r="D147" s="239"/>
      <c r="E147" s="239"/>
      <c r="F147" s="239"/>
      <c r="G147" s="239"/>
      <c r="H147" s="239"/>
      <c r="I147" s="10">
        <v>61.1</v>
      </c>
      <c r="J147" s="230"/>
    </row>
    <row r="148" spans="1:13" s="178" customFormat="1" ht="15" customHeight="1" x14ac:dyDescent="0.25">
      <c r="A148" s="149"/>
      <c r="B148" s="230"/>
      <c r="C148" s="65">
        <v>130000</v>
      </c>
      <c r="D148" s="240"/>
      <c r="E148" s="240"/>
      <c r="F148" s="240"/>
      <c r="G148" s="240"/>
      <c r="H148" s="240"/>
      <c r="I148" s="51"/>
      <c r="J148" s="230"/>
    </row>
    <row r="149" spans="1:13" s="177" customFormat="1" ht="15" customHeight="1" x14ac:dyDescent="0.25">
      <c r="A149" s="147"/>
      <c r="B149" s="230"/>
      <c r="C149" s="64"/>
      <c r="D149" s="241"/>
      <c r="E149" s="241"/>
      <c r="F149" s="241"/>
      <c r="G149" s="241"/>
      <c r="H149" s="241"/>
      <c r="I149" s="77"/>
      <c r="J149" s="230"/>
    </row>
    <row r="150" spans="1:13" s="177" customFormat="1" ht="15" customHeight="1" x14ac:dyDescent="0.3">
      <c r="A150" s="158" t="s">
        <v>16</v>
      </c>
      <c r="B150" s="230"/>
      <c r="C150" s="65"/>
      <c r="D150" s="215" t="s">
        <v>99</v>
      </c>
      <c r="E150" s="215"/>
      <c r="F150" s="215"/>
      <c r="G150" s="215"/>
      <c r="H150" s="215"/>
      <c r="I150" s="134"/>
      <c r="J150" s="230"/>
    </row>
    <row r="151" spans="1:13" s="179" customFormat="1" ht="15" customHeight="1" thickBot="1" x14ac:dyDescent="0.3">
      <c r="A151" s="165" t="s">
        <v>70</v>
      </c>
      <c r="B151" s="230"/>
      <c r="C151" s="64" t="s">
        <v>70</v>
      </c>
      <c r="D151" s="216" t="s">
        <v>98</v>
      </c>
      <c r="E151" s="216"/>
      <c r="F151" s="216"/>
      <c r="G151" s="216"/>
      <c r="H151" s="216"/>
      <c r="I151" s="56" t="s">
        <v>16</v>
      </c>
      <c r="J151" s="230"/>
      <c r="M151" s="178"/>
    </row>
    <row r="152" spans="1:13" s="177" customFormat="1" ht="15" customHeight="1" x14ac:dyDescent="0.25">
      <c r="A152" s="159" t="s">
        <v>64</v>
      </c>
      <c r="B152" s="230"/>
      <c r="C152" s="97">
        <f>C158+1</f>
        <v>1009</v>
      </c>
      <c r="D152" s="217" t="s">
        <v>84</v>
      </c>
      <c r="E152" s="217"/>
      <c r="F152" s="217"/>
      <c r="G152" s="217"/>
      <c r="H152" s="217"/>
      <c r="I152" s="93">
        <v>1001</v>
      </c>
      <c r="J152" s="230"/>
      <c r="M152" s="180"/>
    </row>
    <row r="153" spans="1:13" s="4" customFormat="1" ht="15" customHeight="1" x14ac:dyDescent="0.25">
      <c r="A153" s="160" t="s">
        <v>79</v>
      </c>
      <c r="B153" s="230"/>
      <c r="C153" s="87">
        <v>60.7</v>
      </c>
      <c r="D153" s="212"/>
      <c r="E153" s="212"/>
      <c r="F153" s="212"/>
      <c r="G153" s="212"/>
      <c r="H153" s="212"/>
      <c r="I153" s="10"/>
      <c r="J153" s="230"/>
      <c r="M153" s="177"/>
    </row>
    <row r="154" spans="1:13" s="4" customFormat="1" ht="15" customHeight="1" x14ac:dyDescent="0.25">
      <c r="A154" s="147"/>
      <c r="B154" s="230"/>
      <c r="C154" s="89">
        <v>130000</v>
      </c>
      <c r="D154" s="212"/>
      <c r="E154" s="212"/>
      <c r="F154" s="212"/>
      <c r="G154" s="212"/>
      <c r="H154" s="212"/>
      <c r="I154" s="10"/>
      <c r="J154" s="230"/>
    </row>
    <row r="155" spans="1:13" s="4" customFormat="1" ht="15" customHeight="1" x14ac:dyDescent="0.25">
      <c r="A155" s="144"/>
      <c r="B155" s="230"/>
      <c r="C155" s="88">
        <v>115000</v>
      </c>
      <c r="D155" s="212"/>
      <c r="E155" s="212"/>
      <c r="F155" s="212"/>
      <c r="G155" s="212"/>
      <c r="H155" s="212"/>
      <c r="I155" s="23"/>
      <c r="J155" s="230"/>
    </row>
    <row r="156" spans="1:13" s="4" customFormat="1" ht="15" customHeight="1" x14ac:dyDescent="0.25">
      <c r="A156" s="144"/>
      <c r="B156" s="230"/>
      <c r="C156" s="96">
        <v>7891000</v>
      </c>
      <c r="D156" s="212"/>
      <c r="E156" s="212"/>
      <c r="F156" s="212"/>
      <c r="G156" s="212"/>
      <c r="H156" s="212"/>
      <c r="I156" s="23"/>
      <c r="J156" s="230"/>
    </row>
    <row r="157" spans="1:13" s="185" customFormat="1" ht="15" customHeight="1" thickBot="1" x14ac:dyDescent="0.3">
      <c r="A157" s="144"/>
      <c r="B157" s="230"/>
      <c r="C157" s="125">
        <v>6980500</v>
      </c>
      <c r="D157" s="213"/>
      <c r="E157" s="213"/>
      <c r="F157" s="213"/>
      <c r="G157" s="213"/>
      <c r="H157" s="213"/>
      <c r="I157" s="28" t="s">
        <v>16</v>
      </c>
      <c r="J157" s="230"/>
      <c r="M157" s="4"/>
    </row>
    <row r="158" spans="1:13" s="4" customFormat="1" ht="15" customHeight="1" x14ac:dyDescent="0.25">
      <c r="A158" s="144"/>
      <c r="B158" s="230"/>
      <c r="C158" s="93">
        <f t="shared" ref="C158:F158" si="36">D158+1</f>
        <v>1008</v>
      </c>
      <c r="D158" s="95">
        <f t="shared" si="36"/>
        <v>1007</v>
      </c>
      <c r="E158" s="98">
        <f t="shared" si="36"/>
        <v>1006</v>
      </c>
      <c r="F158" s="95">
        <f t="shared" si="36"/>
        <v>1005</v>
      </c>
      <c r="G158" s="95">
        <f>H158+1</f>
        <v>1004</v>
      </c>
      <c r="H158" s="95">
        <f>I158+1</f>
        <v>1003</v>
      </c>
      <c r="I158" s="126">
        <f>I152+1</f>
        <v>1002</v>
      </c>
      <c r="J158" s="230"/>
      <c r="M158" s="185"/>
    </row>
    <row r="159" spans="1:13" s="4" customFormat="1" ht="15" customHeight="1" x14ac:dyDescent="0.25">
      <c r="A159" s="144"/>
      <c r="B159" s="230"/>
      <c r="C159" s="10"/>
      <c r="D159" s="19">
        <v>61.8</v>
      </c>
      <c r="E159" s="21">
        <v>60.5</v>
      </c>
      <c r="F159" s="19">
        <v>60.8</v>
      </c>
      <c r="G159" s="19">
        <v>60.7</v>
      </c>
      <c r="H159" s="19">
        <v>62</v>
      </c>
      <c r="I159" s="21">
        <v>122.3</v>
      </c>
      <c r="J159" s="230"/>
    </row>
    <row r="160" spans="1:13" s="186" customFormat="1" ht="15" customHeight="1" x14ac:dyDescent="0.25">
      <c r="A160" s="149"/>
      <c r="B160" s="230"/>
      <c r="C160" s="53"/>
      <c r="D160" s="65">
        <v>130000</v>
      </c>
      <c r="E160" s="67">
        <v>130000</v>
      </c>
      <c r="F160" s="65">
        <v>130000</v>
      </c>
      <c r="G160" s="65">
        <v>130000</v>
      </c>
      <c r="H160" s="65">
        <v>130000</v>
      </c>
      <c r="I160" s="67">
        <v>130000</v>
      </c>
      <c r="J160" s="230"/>
    </row>
    <row r="161" spans="1:13" s="4" customFormat="1" ht="15" customHeight="1" x14ac:dyDescent="0.25">
      <c r="A161" s="144"/>
      <c r="B161" s="230"/>
      <c r="C161" s="23"/>
      <c r="D161" s="65"/>
      <c r="E161" s="67"/>
      <c r="F161" s="64"/>
      <c r="G161" s="65"/>
      <c r="H161" s="65"/>
      <c r="I161" s="67"/>
      <c r="J161" s="230"/>
    </row>
    <row r="162" spans="1:13" s="4" customFormat="1" ht="15" customHeight="1" x14ac:dyDescent="0.25">
      <c r="A162" s="144"/>
      <c r="B162" s="230"/>
      <c r="C162" s="23"/>
      <c r="D162" s="65"/>
      <c r="E162" s="67"/>
      <c r="F162" s="64"/>
      <c r="G162" s="65"/>
      <c r="H162" s="65"/>
      <c r="I162" s="67"/>
      <c r="J162" s="230"/>
    </row>
    <row r="163" spans="1:13" s="187" customFormat="1" ht="15" customHeight="1" thickBot="1" x14ac:dyDescent="0.3">
      <c r="A163" s="153"/>
      <c r="B163" s="231"/>
      <c r="C163" s="55" t="s">
        <v>16</v>
      </c>
      <c r="D163" s="64" t="s">
        <v>70</v>
      </c>
      <c r="E163" s="67">
        <f>E160*E159</f>
        <v>7865000</v>
      </c>
      <c r="F163" s="64" t="s">
        <v>70</v>
      </c>
      <c r="G163" s="64" t="s">
        <v>70</v>
      </c>
      <c r="H163" s="64" t="s">
        <v>70</v>
      </c>
      <c r="I163" s="67">
        <f>I160*I159</f>
        <v>15899000</v>
      </c>
      <c r="J163" s="230"/>
      <c r="M163" s="186"/>
    </row>
    <row r="164" spans="1:13" s="4" customFormat="1" ht="15" customHeight="1" thickBot="1" x14ac:dyDescent="0.3">
      <c r="A164" s="144"/>
      <c r="B164" s="252" t="s">
        <v>67</v>
      </c>
      <c r="C164" s="253"/>
      <c r="D164" s="253"/>
      <c r="E164" s="253"/>
      <c r="F164" s="253"/>
      <c r="G164" s="253"/>
      <c r="H164" s="253"/>
      <c r="I164" s="253"/>
      <c r="J164" s="254"/>
      <c r="M164" s="185"/>
    </row>
    <row r="165" spans="1:13" s="4" customFormat="1" ht="15" customHeight="1" thickBot="1" x14ac:dyDescent="0.3">
      <c r="A165" s="218"/>
      <c r="B165" s="218"/>
      <c r="C165" s="218"/>
      <c r="D165" s="218"/>
      <c r="E165" s="218"/>
      <c r="F165" s="218"/>
      <c r="G165" s="218"/>
      <c r="H165" s="218"/>
      <c r="I165" s="218"/>
      <c r="J165" s="218"/>
    </row>
    <row r="166" spans="1:13" s="4" customFormat="1" ht="15" customHeight="1" thickBot="1" x14ac:dyDescent="0.3">
      <c r="A166" s="144"/>
      <c r="B166" s="252" t="s">
        <v>66</v>
      </c>
      <c r="C166" s="253"/>
      <c r="D166" s="253"/>
      <c r="E166" s="253"/>
      <c r="F166" s="253"/>
      <c r="G166" s="253"/>
      <c r="H166" s="253"/>
      <c r="I166" s="253"/>
      <c r="J166" s="254"/>
    </row>
    <row r="167" spans="1:13" s="4" customFormat="1" ht="15" customHeight="1" x14ac:dyDescent="0.25">
      <c r="A167" s="144" t="s">
        <v>1</v>
      </c>
      <c r="B167" s="229" t="s">
        <v>68</v>
      </c>
      <c r="C167" s="98">
        <f>C173+1</f>
        <v>1111</v>
      </c>
      <c r="D167" s="98">
        <f t="shared" ref="D167:G167" si="37">C167+1</f>
        <v>1112</v>
      </c>
      <c r="E167" s="98">
        <f t="shared" si="37"/>
        <v>1113</v>
      </c>
      <c r="F167" s="98">
        <f t="shared" si="37"/>
        <v>1114</v>
      </c>
      <c r="G167" s="114">
        <f t="shared" si="37"/>
        <v>1115</v>
      </c>
      <c r="H167" s="98">
        <f>G167+1</f>
        <v>1116</v>
      </c>
      <c r="I167" s="95">
        <f>H167+1</f>
        <v>1117</v>
      </c>
      <c r="J167" s="230" t="s">
        <v>69</v>
      </c>
    </row>
    <row r="168" spans="1:13" s="4" customFormat="1" ht="15" customHeight="1" x14ac:dyDescent="0.25">
      <c r="A168" s="144" t="s">
        <v>107</v>
      </c>
      <c r="B168" s="230"/>
      <c r="C168" s="21">
        <v>122.5</v>
      </c>
      <c r="D168" s="21">
        <v>62.2</v>
      </c>
      <c r="E168" s="21">
        <v>60.5</v>
      </c>
      <c r="F168" s="21">
        <v>60.1</v>
      </c>
      <c r="G168" s="115">
        <v>60.3</v>
      </c>
      <c r="H168" s="21">
        <v>61.8</v>
      </c>
      <c r="I168" s="19">
        <v>122.5</v>
      </c>
      <c r="J168" s="230"/>
    </row>
    <row r="169" spans="1:13" s="186" customFormat="1" ht="15" customHeight="1" x14ac:dyDescent="0.25">
      <c r="A169" s="149" t="s">
        <v>71</v>
      </c>
      <c r="B169" s="230"/>
      <c r="C169" s="67">
        <v>150000</v>
      </c>
      <c r="D169" s="67">
        <v>150000</v>
      </c>
      <c r="E169" s="67">
        <v>150000</v>
      </c>
      <c r="F169" s="67">
        <v>150000</v>
      </c>
      <c r="G169" s="117">
        <v>110000</v>
      </c>
      <c r="H169" s="67">
        <v>150000</v>
      </c>
      <c r="I169" s="65">
        <v>150000</v>
      </c>
      <c r="J169" s="230"/>
    </row>
    <row r="170" spans="1:13" s="186" customFormat="1" ht="15" customHeight="1" x14ac:dyDescent="0.25">
      <c r="A170" s="155"/>
      <c r="B170" s="230"/>
      <c r="C170" s="67"/>
      <c r="D170" s="67"/>
      <c r="E170" s="67"/>
      <c r="F170" s="67"/>
      <c r="G170" s="117"/>
      <c r="H170" s="67"/>
      <c r="I170" s="65"/>
      <c r="J170" s="230"/>
    </row>
    <row r="171" spans="1:13" s="186" customFormat="1" ht="15" customHeight="1" x14ac:dyDescent="0.25">
      <c r="A171" s="149"/>
      <c r="B171" s="230"/>
      <c r="C171" s="67"/>
      <c r="D171" s="67"/>
      <c r="E171" s="67"/>
      <c r="F171" s="67"/>
      <c r="G171" s="122"/>
      <c r="H171" s="67"/>
      <c r="I171" s="76"/>
      <c r="J171" s="230"/>
    </row>
    <row r="172" spans="1:13" s="187" customFormat="1" ht="15" customHeight="1" thickBot="1" x14ac:dyDescent="0.3">
      <c r="A172" s="149" t="s">
        <v>72</v>
      </c>
      <c r="B172" s="230"/>
      <c r="C172" s="168">
        <f t="shared" ref="C172:H172" si="38">C169*C168</f>
        <v>18375000</v>
      </c>
      <c r="D172" s="67">
        <f t="shared" si="38"/>
        <v>9330000</v>
      </c>
      <c r="E172" s="67">
        <f t="shared" si="38"/>
        <v>9075000</v>
      </c>
      <c r="F172" s="67">
        <f t="shared" si="38"/>
        <v>9015000</v>
      </c>
      <c r="G172" s="116">
        <f t="shared" si="38"/>
        <v>6633000</v>
      </c>
      <c r="H172" s="67">
        <f t="shared" si="38"/>
        <v>9270000</v>
      </c>
      <c r="I172" s="65" t="s">
        <v>70</v>
      </c>
      <c r="J172" s="230"/>
      <c r="M172" s="186"/>
    </row>
    <row r="173" spans="1:13" s="4" customFormat="1" ht="15" customHeight="1" x14ac:dyDescent="0.25">
      <c r="A173" s="144"/>
      <c r="B173" s="230"/>
      <c r="C173" s="93">
        <f>C179+1</f>
        <v>1110</v>
      </c>
      <c r="D173" s="219"/>
      <c r="E173" s="219"/>
      <c r="F173" s="219"/>
      <c r="G173" s="219"/>
      <c r="H173" s="219"/>
      <c r="I173" s="97">
        <f>I167+1</f>
        <v>1118</v>
      </c>
      <c r="J173" s="230"/>
      <c r="M173" s="185"/>
    </row>
    <row r="174" spans="1:13" s="4" customFormat="1" ht="15" customHeight="1" x14ac:dyDescent="0.25">
      <c r="A174" s="144"/>
      <c r="B174" s="230"/>
      <c r="C174" s="22"/>
      <c r="D174" s="212"/>
      <c r="E174" s="212"/>
      <c r="F174" s="212"/>
      <c r="G174" s="212"/>
      <c r="H174" s="212"/>
      <c r="I174" s="87">
        <v>61.1</v>
      </c>
      <c r="J174" s="230"/>
    </row>
    <row r="175" spans="1:13" s="4" customFormat="1" ht="15" customHeight="1" x14ac:dyDescent="0.25">
      <c r="A175" s="144"/>
      <c r="B175" s="230"/>
      <c r="C175" s="22"/>
      <c r="D175" s="212"/>
      <c r="E175" s="212"/>
      <c r="F175" s="212"/>
      <c r="G175" s="212"/>
      <c r="H175" s="212"/>
      <c r="I175" s="96">
        <v>150000</v>
      </c>
      <c r="J175" s="230"/>
    </row>
    <row r="176" spans="1:13" s="4" customFormat="1" ht="15" customHeight="1" x14ac:dyDescent="0.25">
      <c r="A176" s="147"/>
      <c r="B176" s="230"/>
      <c r="C176" s="10"/>
      <c r="D176" s="214"/>
      <c r="E176" s="214"/>
      <c r="F176" s="214"/>
      <c r="G176" s="214"/>
      <c r="H176" s="214"/>
      <c r="I176" s="88">
        <v>120000</v>
      </c>
      <c r="J176" s="230"/>
    </row>
    <row r="177" spans="1:13" s="4" customFormat="1" ht="15" customHeight="1" x14ac:dyDescent="0.3">
      <c r="A177" s="158" t="s">
        <v>16</v>
      </c>
      <c r="B177" s="230"/>
      <c r="C177" s="23"/>
      <c r="D177" s="215" t="s">
        <v>101</v>
      </c>
      <c r="E177" s="215"/>
      <c r="F177" s="215"/>
      <c r="G177" s="215"/>
      <c r="H177" s="215"/>
      <c r="I177" s="96">
        <f>I175*I174</f>
        <v>9165000</v>
      </c>
      <c r="J177" s="230"/>
    </row>
    <row r="178" spans="1:13" s="185" customFormat="1" ht="15" customHeight="1" thickBot="1" x14ac:dyDescent="0.3">
      <c r="A178" s="162" t="s">
        <v>70</v>
      </c>
      <c r="B178" s="230"/>
      <c r="C178" s="24" t="s">
        <v>16</v>
      </c>
      <c r="D178" s="216" t="s">
        <v>100</v>
      </c>
      <c r="E178" s="216"/>
      <c r="F178" s="216"/>
      <c r="G178" s="216"/>
      <c r="H178" s="216"/>
      <c r="I178" s="100">
        <f>I176*I174</f>
        <v>7332000</v>
      </c>
      <c r="J178" s="230"/>
      <c r="M178" s="4"/>
    </row>
    <row r="179" spans="1:13" s="4" customFormat="1" ht="15" customHeight="1" x14ac:dyDescent="0.25">
      <c r="A179" s="159" t="s">
        <v>64</v>
      </c>
      <c r="B179" s="230"/>
      <c r="C179" s="126">
        <f>C185+1</f>
        <v>1109</v>
      </c>
      <c r="D179" s="217" t="s">
        <v>84</v>
      </c>
      <c r="E179" s="217"/>
      <c r="F179" s="217"/>
      <c r="G179" s="217"/>
      <c r="H179" s="217"/>
      <c r="I179" s="94">
        <v>1101</v>
      </c>
      <c r="J179" s="230"/>
      <c r="M179" s="185"/>
    </row>
    <row r="180" spans="1:13" s="4" customFormat="1" ht="15" customHeight="1" x14ac:dyDescent="0.25">
      <c r="A180" s="160" t="s">
        <v>79</v>
      </c>
      <c r="B180" s="230"/>
      <c r="C180" s="21">
        <v>60.6</v>
      </c>
      <c r="D180" s="211"/>
      <c r="E180" s="211"/>
      <c r="F180" s="211"/>
      <c r="G180" s="211"/>
      <c r="H180" s="211"/>
      <c r="I180" s="19">
        <v>78.2</v>
      </c>
      <c r="J180" s="230"/>
    </row>
    <row r="181" spans="1:13" s="4" customFormat="1" ht="15" customHeight="1" x14ac:dyDescent="0.25">
      <c r="A181" s="147"/>
      <c r="B181" s="230"/>
      <c r="C181" s="67">
        <v>150000</v>
      </c>
      <c r="D181" s="212"/>
      <c r="E181" s="212"/>
      <c r="F181" s="212"/>
      <c r="G181" s="212"/>
      <c r="H181" s="212"/>
      <c r="I181" s="65">
        <v>120000</v>
      </c>
      <c r="J181" s="230"/>
    </row>
    <row r="182" spans="1:13" s="4" customFormat="1" ht="15" customHeight="1" x14ac:dyDescent="0.25">
      <c r="A182" s="144"/>
      <c r="B182" s="230"/>
      <c r="C182" s="60"/>
      <c r="D182" s="212"/>
      <c r="E182" s="212"/>
      <c r="F182" s="212"/>
      <c r="G182" s="212"/>
      <c r="H182" s="212"/>
      <c r="I182" s="64"/>
      <c r="J182" s="230"/>
    </row>
    <row r="183" spans="1:13" s="4" customFormat="1" ht="15" customHeight="1" x14ac:dyDescent="0.25">
      <c r="A183" s="144"/>
      <c r="B183" s="230"/>
      <c r="C183" s="67"/>
      <c r="D183" s="212"/>
      <c r="E183" s="212"/>
      <c r="F183" s="212"/>
      <c r="G183" s="212"/>
      <c r="H183" s="212"/>
      <c r="I183" s="76"/>
      <c r="J183" s="230"/>
    </row>
    <row r="184" spans="1:13" s="185" customFormat="1" ht="15" customHeight="1" thickBot="1" x14ac:dyDescent="0.3">
      <c r="A184" s="144"/>
      <c r="B184" s="230"/>
      <c r="C184" s="168">
        <f>C181*C180</f>
        <v>9090000</v>
      </c>
      <c r="D184" s="213"/>
      <c r="E184" s="213"/>
      <c r="F184" s="213"/>
      <c r="G184" s="213"/>
      <c r="H184" s="213"/>
      <c r="I184" s="65" t="s">
        <v>70</v>
      </c>
      <c r="J184" s="230"/>
      <c r="M184" s="4"/>
    </row>
    <row r="185" spans="1:13" s="4" customFormat="1" ht="15" customHeight="1" x14ac:dyDescent="0.25">
      <c r="A185" s="144"/>
      <c r="B185" s="230"/>
      <c r="C185" s="126">
        <f t="shared" ref="C185:F185" si="39">D185+1</f>
        <v>1108</v>
      </c>
      <c r="D185" s="99">
        <f t="shared" si="39"/>
        <v>1107</v>
      </c>
      <c r="E185" s="98">
        <f t="shared" si="39"/>
        <v>1106</v>
      </c>
      <c r="F185" s="98">
        <f t="shared" si="39"/>
        <v>1105</v>
      </c>
      <c r="G185" s="98">
        <f>H185+1</f>
        <v>1104</v>
      </c>
      <c r="H185" s="85">
        <f>I185+1</f>
        <v>1103</v>
      </c>
      <c r="I185" s="93">
        <f>I179+1</f>
        <v>1102</v>
      </c>
      <c r="J185" s="230"/>
      <c r="M185" s="185"/>
    </row>
    <row r="186" spans="1:13" s="4" customFormat="1" ht="15" customHeight="1" x14ac:dyDescent="0.25">
      <c r="A186" s="144"/>
      <c r="B186" s="230"/>
      <c r="C186" s="21">
        <v>123</v>
      </c>
      <c r="D186" s="8">
        <v>62.3</v>
      </c>
      <c r="E186" s="21">
        <v>60.4</v>
      </c>
      <c r="F186" s="21">
        <v>60.4</v>
      </c>
      <c r="G186" s="21">
        <v>60.5</v>
      </c>
      <c r="H186" s="10"/>
      <c r="I186" s="10"/>
      <c r="J186" s="230"/>
    </row>
    <row r="187" spans="1:13" s="186" customFormat="1" ht="15" customHeight="1" x14ac:dyDescent="0.25">
      <c r="A187" s="149"/>
      <c r="B187" s="230"/>
      <c r="C187" s="67">
        <v>150000</v>
      </c>
      <c r="D187" s="67">
        <v>150000</v>
      </c>
      <c r="E187" s="67">
        <v>150000</v>
      </c>
      <c r="F187" s="67">
        <v>150000</v>
      </c>
      <c r="G187" s="67">
        <v>150000</v>
      </c>
      <c r="H187" s="134"/>
      <c r="I187" s="112"/>
      <c r="J187" s="230"/>
    </row>
    <row r="188" spans="1:13" s="186" customFormat="1" ht="15" customHeight="1" x14ac:dyDescent="0.25">
      <c r="A188" s="149"/>
      <c r="B188" s="230"/>
      <c r="C188" s="60"/>
      <c r="D188" s="58"/>
      <c r="E188" s="60"/>
      <c r="F188" s="60"/>
      <c r="G188" s="60"/>
      <c r="H188" s="77"/>
      <c r="I188" s="77"/>
      <c r="J188" s="230"/>
    </row>
    <row r="189" spans="1:13" s="186" customFormat="1" ht="15" customHeight="1" x14ac:dyDescent="0.25">
      <c r="A189" s="149"/>
      <c r="B189" s="230"/>
      <c r="C189" s="169"/>
      <c r="D189" s="26"/>
      <c r="E189" s="67"/>
      <c r="F189" s="67"/>
      <c r="G189" s="67"/>
      <c r="H189" s="134"/>
      <c r="I189" s="112"/>
      <c r="J189" s="230"/>
    </row>
    <row r="190" spans="1:13" s="187" customFormat="1" ht="15" customHeight="1" thickBot="1" x14ac:dyDescent="0.3">
      <c r="A190" s="153"/>
      <c r="B190" s="231"/>
      <c r="C190" s="67">
        <f t="shared" ref="C190:G190" si="40">C187*C186</f>
        <v>18450000</v>
      </c>
      <c r="D190" s="26">
        <f t="shared" si="40"/>
        <v>9345000</v>
      </c>
      <c r="E190" s="67">
        <f t="shared" si="40"/>
        <v>9060000</v>
      </c>
      <c r="F190" s="67">
        <f t="shared" si="40"/>
        <v>9060000</v>
      </c>
      <c r="G190" s="67">
        <f t="shared" si="40"/>
        <v>9075000</v>
      </c>
      <c r="H190" s="55" t="s">
        <v>16</v>
      </c>
      <c r="I190" s="55" t="s">
        <v>16</v>
      </c>
      <c r="J190" s="230"/>
      <c r="M190" s="186"/>
    </row>
    <row r="191" spans="1:13" s="4" customFormat="1" ht="15" customHeight="1" thickBot="1" x14ac:dyDescent="0.3">
      <c r="A191" s="144"/>
      <c r="B191" s="252" t="s">
        <v>67</v>
      </c>
      <c r="C191" s="253"/>
      <c r="D191" s="253"/>
      <c r="E191" s="253"/>
      <c r="F191" s="253"/>
      <c r="G191" s="253"/>
      <c r="H191" s="253"/>
      <c r="I191" s="253"/>
      <c r="J191" s="254"/>
      <c r="M191" s="185"/>
    </row>
    <row r="192" spans="1:13" s="4" customFormat="1" ht="15" customHeight="1" thickBot="1" x14ac:dyDescent="0.3">
      <c r="A192" s="218"/>
      <c r="B192" s="218"/>
      <c r="C192" s="218"/>
      <c r="D192" s="218"/>
      <c r="E192" s="218"/>
      <c r="F192" s="218"/>
      <c r="G192" s="218"/>
      <c r="H192" s="218"/>
      <c r="I192" s="218"/>
      <c r="J192" s="218"/>
    </row>
    <row r="193" spans="1:13" s="4" customFormat="1" ht="15" customHeight="1" thickBot="1" x14ac:dyDescent="0.3">
      <c r="A193" s="144"/>
      <c r="B193" s="220" t="s">
        <v>66</v>
      </c>
      <c r="C193" s="221"/>
      <c r="D193" s="221"/>
      <c r="E193" s="221"/>
      <c r="F193" s="221"/>
      <c r="G193" s="221"/>
      <c r="H193" s="221"/>
      <c r="I193" s="221"/>
      <c r="J193" s="222"/>
    </row>
    <row r="194" spans="1:13" s="4" customFormat="1" ht="15" customHeight="1" x14ac:dyDescent="0.25">
      <c r="A194" s="144" t="s">
        <v>1</v>
      </c>
      <c r="B194" s="229" t="s">
        <v>68</v>
      </c>
      <c r="C194" s="98">
        <f>C200+1</f>
        <v>1211</v>
      </c>
      <c r="D194" s="98">
        <f t="shared" ref="D194" si="41">C194+1</f>
        <v>1212</v>
      </c>
      <c r="E194" s="98">
        <f t="shared" ref="E194" si="42">D194+1</f>
        <v>1213</v>
      </c>
      <c r="F194" s="98">
        <f t="shared" ref="F194" si="43">E194+1</f>
        <v>1214</v>
      </c>
      <c r="G194" s="98">
        <f t="shared" ref="G194" si="44">F194+1</f>
        <v>1215</v>
      </c>
      <c r="H194" s="98">
        <f>G194+1</f>
        <v>1216</v>
      </c>
      <c r="I194" s="85">
        <f>H194+1</f>
        <v>1217</v>
      </c>
      <c r="J194" s="230" t="s">
        <v>69</v>
      </c>
    </row>
    <row r="195" spans="1:13" s="4" customFormat="1" ht="15" customHeight="1" x14ac:dyDescent="0.25">
      <c r="A195" s="144" t="s">
        <v>107</v>
      </c>
      <c r="B195" s="230"/>
      <c r="C195" s="21">
        <v>122.8</v>
      </c>
      <c r="D195" s="21">
        <v>62.3</v>
      </c>
      <c r="E195" s="21">
        <v>60.8</v>
      </c>
      <c r="F195" s="21">
        <v>60.8</v>
      </c>
      <c r="G195" s="21">
        <v>60.8</v>
      </c>
      <c r="H195" s="21">
        <v>62.4</v>
      </c>
      <c r="I195" s="22"/>
      <c r="J195" s="230"/>
    </row>
    <row r="196" spans="1:13" s="186" customFormat="1" ht="15" customHeight="1" x14ac:dyDescent="0.25">
      <c r="A196" s="149" t="s">
        <v>71</v>
      </c>
      <c r="B196" s="230"/>
      <c r="C196" s="67">
        <v>150000</v>
      </c>
      <c r="D196" s="67">
        <v>150000</v>
      </c>
      <c r="E196" s="67">
        <v>150000</v>
      </c>
      <c r="F196" s="67">
        <v>150000</v>
      </c>
      <c r="G196" s="67">
        <v>150000</v>
      </c>
      <c r="H196" s="67">
        <v>150000</v>
      </c>
      <c r="I196" s="55"/>
      <c r="J196" s="230"/>
    </row>
    <row r="197" spans="1:13" s="186" customFormat="1" ht="15" customHeight="1" x14ac:dyDescent="0.25">
      <c r="A197" s="155"/>
      <c r="B197" s="230"/>
      <c r="C197" s="60"/>
      <c r="D197" s="60"/>
      <c r="E197" s="60"/>
      <c r="F197" s="60"/>
      <c r="G197" s="60"/>
      <c r="H197" s="60"/>
      <c r="I197" s="53"/>
      <c r="J197" s="230"/>
    </row>
    <row r="198" spans="1:13" s="186" customFormat="1" ht="15" customHeight="1" x14ac:dyDescent="0.25">
      <c r="A198" s="149"/>
      <c r="B198" s="230"/>
      <c r="C198" s="67"/>
      <c r="D198" s="67"/>
      <c r="E198" s="67"/>
      <c r="F198" s="67"/>
      <c r="G198" s="67"/>
      <c r="H198" s="67"/>
      <c r="I198" s="55"/>
      <c r="J198" s="230"/>
    </row>
    <row r="199" spans="1:13" s="187" customFormat="1" ht="15" customHeight="1" thickBot="1" x14ac:dyDescent="0.3">
      <c r="A199" s="149" t="s">
        <v>81</v>
      </c>
      <c r="B199" s="230"/>
      <c r="C199" s="168">
        <f t="shared" ref="C199:H199" si="45">C196*C195</f>
        <v>18420000</v>
      </c>
      <c r="D199" s="67">
        <f t="shared" si="45"/>
        <v>9345000</v>
      </c>
      <c r="E199" s="67">
        <f t="shared" si="45"/>
        <v>9120000</v>
      </c>
      <c r="F199" s="67">
        <f t="shared" si="45"/>
        <v>9120000</v>
      </c>
      <c r="G199" s="67">
        <f t="shared" si="45"/>
        <v>9120000</v>
      </c>
      <c r="H199" s="67">
        <f t="shared" si="45"/>
        <v>9360000</v>
      </c>
      <c r="I199" s="56" t="s">
        <v>16</v>
      </c>
      <c r="J199" s="230"/>
      <c r="M199" s="186"/>
    </row>
    <row r="200" spans="1:13" s="4" customFormat="1" ht="15" customHeight="1" x14ac:dyDescent="0.25">
      <c r="A200" s="144"/>
      <c r="B200" s="230"/>
      <c r="C200" s="126">
        <f>C206+1</f>
        <v>1210</v>
      </c>
      <c r="D200" s="219"/>
      <c r="E200" s="219"/>
      <c r="F200" s="219"/>
      <c r="G200" s="219"/>
      <c r="H200" s="219"/>
      <c r="I200" s="97">
        <f>I194+1</f>
        <v>1218</v>
      </c>
      <c r="J200" s="230"/>
      <c r="M200" s="185"/>
    </row>
    <row r="201" spans="1:13" s="4" customFormat="1" ht="15" customHeight="1" x14ac:dyDescent="0.25">
      <c r="A201" s="144"/>
      <c r="B201" s="230"/>
      <c r="C201" s="21">
        <v>61.2</v>
      </c>
      <c r="D201" s="212"/>
      <c r="E201" s="212"/>
      <c r="F201" s="212"/>
      <c r="G201" s="212"/>
      <c r="H201" s="212"/>
      <c r="I201" s="87">
        <v>61.3</v>
      </c>
      <c r="J201" s="230"/>
    </row>
    <row r="202" spans="1:13" s="186" customFormat="1" ht="15" customHeight="1" x14ac:dyDescent="0.25">
      <c r="A202" s="149"/>
      <c r="B202" s="230"/>
      <c r="C202" s="67">
        <v>150000</v>
      </c>
      <c r="D202" s="210"/>
      <c r="E202" s="210"/>
      <c r="F202" s="210"/>
      <c r="G202" s="210"/>
      <c r="H202" s="210"/>
      <c r="I202" s="96">
        <v>150000</v>
      </c>
      <c r="J202" s="230"/>
    </row>
    <row r="203" spans="1:13" s="186" customFormat="1" ht="15" customHeight="1" x14ac:dyDescent="0.25">
      <c r="A203" s="156"/>
      <c r="B203" s="230"/>
      <c r="C203" s="60"/>
      <c r="D203" s="214"/>
      <c r="E203" s="214"/>
      <c r="F203" s="214"/>
      <c r="G203" s="214"/>
      <c r="H203" s="214"/>
      <c r="I203" s="88">
        <v>120000</v>
      </c>
      <c r="J203" s="230"/>
    </row>
    <row r="204" spans="1:13" s="186" customFormat="1" ht="15" customHeight="1" x14ac:dyDescent="0.3">
      <c r="A204" s="167" t="s">
        <v>16</v>
      </c>
      <c r="B204" s="230"/>
      <c r="C204" s="67"/>
      <c r="D204" s="215" t="s">
        <v>102</v>
      </c>
      <c r="E204" s="215"/>
      <c r="F204" s="215"/>
      <c r="G204" s="215"/>
      <c r="H204" s="215"/>
      <c r="I204" s="96">
        <f>I202*I201</f>
        <v>9195000</v>
      </c>
      <c r="J204" s="230"/>
    </row>
    <row r="205" spans="1:13" s="187" customFormat="1" ht="15" customHeight="1" thickBot="1" x14ac:dyDescent="0.3">
      <c r="A205" s="165" t="s">
        <v>70</v>
      </c>
      <c r="B205" s="230"/>
      <c r="C205" s="61">
        <f>C202*C201</f>
        <v>9180000</v>
      </c>
      <c r="D205" s="216" t="s">
        <v>111</v>
      </c>
      <c r="E205" s="216"/>
      <c r="F205" s="216"/>
      <c r="G205" s="216"/>
      <c r="H205" s="216"/>
      <c r="I205" s="100">
        <f>I203*I201</f>
        <v>7356000</v>
      </c>
      <c r="J205" s="230"/>
      <c r="M205" s="186"/>
    </row>
    <row r="206" spans="1:13" s="4" customFormat="1" ht="15" customHeight="1" x14ac:dyDescent="0.25">
      <c r="A206" s="159" t="s">
        <v>64</v>
      </c>
      <c r="B206" s="230"/>
      <c r="C206" s="126">
        <f>C212+1</f>
        <v>1209</v>
      </c>
      <c r="D206" s="217" t="s">
        <v>84</v>
      </c>
      <c r="E206" s="217"/>
      <c r="F206" s="217"/>
      <c r="G206" s="217"/>
      <c r="H206" s="217"/>
      <c r="I206" s="126">
        <v>1201</v>
      </c>
      <c r="J206" s="230"/>
      <c r="M206" s="185"/>
    </row>
    <row r="207" spans="1:13" s="4" customFormat="1" ht="15" customHeight="1" x14ac:dyDescent="0.25">
      <c r="A207" s="160" t="s">
        <v>79</v>
      </c>
      <c r="B207" s="230"/>
      <c r="C207" s="21">
        <v>60.7</v>
      </c>
      <c r="D207" s="212"/>
      <c r="E207" s="212"/>
      <c r="F207" s="212"/>
      <c r="G207" s="212"/>
      <c r="H207" s="212"/>
      <c r="I207" s="21">
        <v>78.400000000000006</v>
      </c>
      <c r="J207" s="230"/>
    </row>
    <row r="208" spans="1:13" s="186" customFormat="1" ht="15" customHeight="1" x14ac:dyDescent="0.25">
      <c r="A208" s="156"/>
      <c r="B208" s="230"/>
      <c r="C208" s="67">
        <v>150000</v>
      </c>
      <c r="D208" s="210"/>
      <c r="E208" s="210"/>
      <c r="F208" s="210"/>
      <c r="G208" s="210"/>
      <c r="H208" s="210"/>
      <c r="I208" s="67">
        <v>125000</v>
      </c>
      <c r="J208" s="230"/>
    </row>
    <row r="209" spans="1:13" s="186" customFormat="1" ht="15" customHeight="1" x14ac:dyDescent="0.25">
      <c r="A209" s="149"/>
      <c r="B209" s="230"/>
      <c r="C209" s="60"/>
      <c r="D209" s="210"/>
      <c r="E209" s="210"/>
      <c r="F209" s="210"/>
      <c r="G209" s="210"/>
      <c r="H209" s="210"/>
      <c r="I209" s="169"/>
      <c r="J209" s="230"/>
    </row>
    <row r="210" spans="1:13" s="186" customFormat="1" ht="15" customHeight="1" x14ac:dyDescent="0.25">
      <c r="A210" s="149"/>
      <c r="B210" s="230"/>
      <c r="C210" s="67"/>
      <c r="D210" s="210"/>
      <c r="E210" s="210"/>
      <c r="F210" s="210"/>
      <c r="G210" s="210"/>
      <c r="H210" s="210"/>
      <c r="I210" s="67"/>
      <c r="J210" s="230"/>
    </row>
    <row r="211" spans="1:13" s="187" customFormat="1" ht="15" customHeight="1" thickBot="1" x14ac:dyDescent="0.3">
      <c r="A211" s="149"/>
      <c r="B211" s="230"/>
      <c r="C211" s="168">
        <f>C208*C207</f>
        <v>9105000</v>
      </c>
      <c r="D211" s="235"/>
      <c r="E211" s="235"/>
      <c r="F211" s="235"/>
      <c r="G211" s="235"/>
      <c r="H211" s="235"/>
      <c r="I211" s="170">
        <f>I208*I207</f>
        <v>9800000</v>
      </c>
      <c r="J211" s="230"/>
      <c r="M211" s="186"/>
    </row>
    <row r="212" spans="1:13" s="4" customFormat="1" ht="15" customHeight="1" x14ac:dyDescent="0.25">
      <c r="A212" s="144"/>
      <c r="B212" s="230"/>
      <c r="C212" s="92">
        <f t="shared" ref="C212" si="46">D212+1</f>
        <v>1208</v>
      </c>
      <c r="D212" s="114">
        <f t="shared" ref="D212" si="47">E212+1</f>
        <v>1207</v>
      </c>
      <c r="E212" s="98">
        <f t="shared" ref="E212" si="48">F212+1</f>
        <v>1206</v>
      </c>
      <c r="F212" s="98">
        <f t="shared" ref="F212" si="49">G212+1</f>
        <v>1205</v>
      </c>
      <c r="G212" s="98">
        <f>H212+1</f>
        <v>1204</v>
      </c>
      <c r="H212" s="98">
        <f t="shared" ref="H212" si="50">I212+1</f>
        <v>1203</v>
      </c>
      <c r="I212" s="93">
        <v>1202</v>
      </c>
      <c r="J212" s="230"/>
      <c r="M212" s="185"/>
    </row>
    <row r="213" spans="1:13" s="4" customFormat="1" ht="15" customHeight="1" x14ac:dyDescent="0.25">
      <c r="A213" s="144"/>
      <c r="B213" s="230"/>
      <c r="C213" s="8">
        <v>122.9</v>
      </c>
      <c r="D213" s="115">
        <v>62</v>
      </c>
      <c r="E213" s="21">
        <v>61.1</v>
      </c>
      <c r="F213" s="21">
        <v>60.8</v>
      </c>
      <c r="G213" s="21">
        <v>61.1</v>
      </c>
      <c r="H213" s="21">
        <v>61.9</v>
      </c>
      <c r="I213" s="10"/>
      <c r="J213" s="230"/>
    </row>
    <row r="214" spans="1:13" s="186" customFormat="1" ht="15" customHeight="1" x14ac:dyDescent="0.25">
      <c r="A214" s="149"/>
      <c r="B214" s="230"/>
      <c r="C214" s="26">
        <v>150000</v>
      </c>
      <c r="D214" s="116">
        <v>115000</v>
      </c>
      <c r="E214" s="67">
        <v>150000</v>
      </c>
      <c r="F214" s="67">
        <v>150000</v>
      </c>
      <c r="G214" s="67">
        <v>150000</v>
      </c>
      <c r="H214" s="67">
        <v>150000</v>
      </c>
      <c r="I214" s="53"/>
      <c r="J214" s="230"/>
    </row>
    <row r="215" spans="1:13" s="186" customFormat="1" ht="15" customHeight="1" x14ac:dyDescent="0.25">
      <c r="A215" s="149"/>
      <c r="B215" s="230"/>
      <c r="C215" s="26"/>
      <c r="D215" s="116"/>
      <c r="E215" s="67"/>
      <c r="F215" s="67"/>
      <c r="G215" s="67"/>
      <c r="H215" s="67"/>
      <c r="I215" s="55"/>
      <c r="J215" s="230"/>
    </row>
    <row r="216" spans="1:13" s="186" customFormat="1" ht="15" customHeight="1" x14ac:dyDescent="0.25">
      <c r="A216" s="149"/>
      <c r="B216" s="230"/>
      <c r="C216" s="26"/>
      <c r="D216" s="122"/>
      <c r="E216" s="67"/>
      <c r="F216" s="67"/>
      <c r="G216" s="67"/>
      <c r="H216" s="67"/>
      <c r="I216" s="55"/>
      <c r="J216" s="230"/>
    </row>
    <row r="217" spans="1:13" s="187" customFormat="1" ht="15" customHeight="1" thickBot="1" x14ac:dyDescent="0.3">
      <c r="A217" s="153"/>
      <c r="B217" s="231"/>
      <c r="C217" s="59">
        <f t="shared" ref="C217:H217" si="51">C214*C213</f>
        <v>18435000</v>
      </c>
      <c r="D217" s="118">
        <f t="shared" si="51"/>
        <v>7130000</v>
      </c>
      <c r="E217" s="168">
        <f t="shared" si="51"/>
        <v>9165000</v>
      </c>
      <c r="F217" s="168">
        <f t="shared" si="51"/>
        <v>9120000</v>
      </c>
      <c r="G217" s="168">
        <f t="shared" si="51"/>
        <v>9165000</v>
      </c>
      <c r="H217" s="168">
        <f t="shared" si="51"/>
        <v>9285000</v>
      </c>
      <c r="I217" s="56" t="s">
        <v>16</v>
      </c>
      <c r="J217" s="257"/>
      <c r="M217" s="186"/>
    </row>
    <row r="218" spans="1:13" s="4" customFormat="1" ht="15" customHeight="1" thickBot="1" x14ac:dyDescent="0.3">
      <c r="A218" s="144"/>
      <c r="B218" s="223" t="s">
        <v>67</v>
      </c>
      <c r="C218" s="224"/>
      <c r="D218" s="224"/>
      <c r="E218" s="224"/>
      <c r="F218" s="224"/>
      <c r="G218" s="224"/>
      <c r="H218" s="224"/>
      <c r="I218" s="224"/>
      <c r="J218" s="225"/>
      <c r="M218" s="185"/>
    </row>
    <row r="219" spans="1:13" s="4" customFormat="1" ht="15" customHeight="1" thickBot="1" x14ac:dyDescent="0.3">
      <c r="A219" s="218"/>
      <c r="B219" s="218"/>
      <c r="C219" s="218"/>
      <c r="D219" s="218"/>
      <c r="E219" s="218"/>
      <c r="F219" s="218"/>
      <c r="G219" s="218"/>
      <c r="H219" s="218"/>
      <c r="I219" s="218"/>
      <c r="J219" s="218"/>
    </row>
    <row r="220" spans="1:13" s="4" customFormat="1" ht="15" customHeight="1" thickBot="1" x14ac:dyDescent="0.3">
      <c r="A220" s="144"/>
      <c r="B220" s="226" t="s">
        <v>66</v>
      </c>
      <c r="C220" s="227"/>
      <c r="D220" s="227"/>
      <c r="E220" s="227"/>
      <c r="F220" s="227"/>
      <c r="G220" s="227"/>
      <c r="H220" s="227"/>
      <c r="I220" s="227"/>
      <c r="J220" s="228"/>
    </row>
    <row r="221" spans="1:13" s="4" customFormat="1" ht="15" customHeight="1" x14ac:dyDescent="0.25">
      <c r="A221" s="144" t="s">
        <v>1</v>
      </c>
      <c r="B221" s="229" t="s">
        <v>68</v>
      </c>
      <c r="C221" s="94">
        <f>C226+1</f>
        <v>1311</v>
      </c>
      <c r="D221" s="126">
        <f t="shared" ref="D221" si="52">C221+1</f>
        <v>1312</v>
      </c>
      <c r="E221" s="93">
        <v>1313</v>
      </c>
      <c r="F221" s="93">
        <f t="shared" ref="F221" si="53">E221+1</f>
        <v>1314</v>
      </c>
      <c r="G221" s="93">
        <f t="shared" ref="G221" si="54">F221+1</f>
        <v>1315</v>
      </c>
      <c r="H221" s="126">
        <f>G221+1</f>
        <v>1316</v>
      </c>
      <c r="I221" s="93">
        <f>H221+1</f>
        <v>1317</v>
      </c>
      <c r="J221" s="232" t="s">
        <v>69</v>
      </c>
    </row>
    <row r="222" spans="1:13" s="4" customFormat="1" ht="15" customHeight="1" x14ac:dyDescent="0.25">
      <c r="A222" s="144" t="s">
        <v>107</v>
      </c>
      <c r="B222" s="230"/>
      <c r="C222" s="19">
        <v>125.1</v>
      </c>
      <c r="D222" s="21">
        <v>62.8</v>
      </c>
      <c r="E222" s="10"/>
      <c r="F222" s="10"/>
      <c r="G222" s="10"/>
      <c r="H222" s="21">
        <v>63.1</v>
      </c>
      <c r="I222" s="10">
        <v>124.8</v>
      </c>
      <c r="J222" s="233"/>
    </row>
    <row r="223" spans="1:13" s="186" customFormat="1" ht="15" customHeight="1" x14ac:dyDescent="0.25">
      <c r="A223" s="149" t="s">
        <v>71</v>
      </c>
      <c r="B223" s="230"/>
      <c r="C223" s="65">
        <v>150000</v>
      </c>
      <c r="D223" s="67">
        <v>150000</v>
      </c>
      <c r="E223" s="57"/>
      <c r="F223" s="57"/>
      <c r="G223" s="53"/>
      <c r="H223" s="67">
        <v>150000</v>
      </c>
      <c r="I223" s="112"/>
      <c r="J223" s="233"/>
    </row>
    <row r="224" spans="1:13" s="186" customFormat="1" ht="15" customHeight="1" x14ac:dyDescent="0.25">
      <c r="A224" s="149"/>
      <c r="B224" s="230"/>
      <c r="C224" s="65"/>
      <c r="D224" s="67"/>
      <c r="E224" s="57"/>
      <c r="F224" s="55"/>
      <c r="G224" s="55"/>
      <c r="H224" s="67"/>
      <c r="I224" s="119"/>
      <c r="J224" s="233"/>
    </row>
    <row r="225" spans="1:13" s="187" customFormat="1" ht="15" customHeight="1" thickBot="1" x14ac:dyDescent="0.3">
      <c r="A225" s="149" t="s">
        <v>72</v>
      </c>
      <c r="B225" s="230"/>
      <c r="C225" s="66" t="s">
        <v>70</v>
      </c>
      <c r="D225" s="67">
        <f>D223*D222</f>
        <v>9420000</v>
      </c>
      <c r="E225" s="55" t="s">
        <v>16</v>
      </c>
      <c r="F225" s="55" t="s">
        <v>16</v>
      </c>
      <c r="G225" s="55" t="s">
        <v>16</v>
      </c>
      <c r="H225" s="67">
        <f>H223*H222</f>
        <v>9465000</v>
      </c>
      <c r="I225" s="120" t="s">
        <v>16</v>
      </c>
      <c r="J225" s="233"/>
      <c r="M225" s="186"/>
    </row>
    <row r="226" spans="1:13" s="4" customFormat="1" ht="15" customHeight="1" x14ac:dyDescent="0.25">
      <c r="A226" s="144"/>
      <c r="B226" s="230"/>
      <c r="C226" s="97">
        <f>C232+1</f>
        <v>1310</v>
      </c>
      <c r="D226" s="219"/>
      <c r="E226" s="219"/>
      <c r="F226" s="219"/>
      <c r="G226" s="219"/>
      <c r="H226" s="219"/>
      <c r="I226" s="97">
        <f>I221+1</f>
        <v>1318</v>
      </c>
      <c r="J226" s="233"/>
      <c r="M226" s="185"/>
    </row>
    <row r="227" spans="1:13" s="4" customFormat="1" ht="15" customHeight="1" x14ac:dyDescent="0.25">
      <c r="A227" s="144"/>
      <c r="B227" s="230"/>
      <c r="C227" s="87">
        <v>61.4</v>
      </c>
      <c r="D227" s="236"/>
      <c r="E227" s="236"/>
      <c r="F227" s="236"/>
      <c r="G227" s="236"/>
      <c r="H227" s="236"/>
      <c r="I227" s="87">
        <v>61.5</v>
      </c>
      <c r="J227" s="233"/>
    </row>
    <row r="228" spans="1:13" s="186" customFormat="1" ht="15" customHeight="1" x14ac:dyDescent="0.25">
      <c r="A228" s="149"/>
      <c r="B228" s="230"/>
      <c r="C228" s="96">
        <v>150000</v>
      </c>
      <c r="D228" s="237"/>
      <c r="E228" s="237"/>
      <c r="F228" s="237"/>
      <c r="G228" s="237"/>
      <c r="H228" s="237"/>
      <c r="I228" s="96">
        <v>150000</v>
      </c>
      <c r="J228" s="233"/>
    </row>
    <row r="229" spans="1:13" s="186" customFormat="1" ht="15" customHeight="1" x14ac:dyDescent="0.25">
      <c r="A229" s="156"/>
      <c r="B229" s="230"/>
      <c r="C229" s="88">
        <v>130000</v>
      </c>
      <c r="D229" s="214"/>
      <c r="E229" s="214"/>
      <c r="F229" s="214"/>
      <c r="G229" s="214"/>
      <c r="H229" s="214"/>
      <c r="I229" s="88">
        <v>130000</v>
      </c>
      <c r="J229" s="233"/>
    </row>
    <row r="230" spans="1:13" s="186" customFormat="1" ht="15" customHeight="1" x14ac:dyDescent="0.3">
      <c r="A230" s="167" t="s">
        <v>16</v>
      </c>
      <c r="B230" s="230"/>
      <c r="C230" s="96">
        <f>C228*C227</f>
        <v>9210000</v>
      </c>
      <c r="D230" s="215" t="s">
        <v>103</v>
      </c>
      <c r="E230" s="215"/>
      <c r="F230" s="215"/>
      <c r="G230" s="215"/>
      <c r="H230" s="215"/>
      <c r="I230" s="96">
        <f>I228*I227</f>
        <v>9225000</v>
      </c>
      <c r="J230" s="233"/>
    </row>
    <row r="231" spans="1:13" s="187" customFormat="1" ht="15" customHeight="1" thickBot="1" x14ac:dyDescent="0.3">
      <c r="A231" s="165" t="s">
        <v>70</v>
      </c>
      <c r="B231" s="230"/>
      <c r="C231" s="100">
        <f>C229*C227</f>
        <v>7982000</v>
      </c>
      <c r="D231" s="216" t="s">
        <v>112</v>
      </c>
      <c r="E231" s="216"/>
      <c r="F231" s="216"/>
      <c r="G231" s="216"/>
      <c r="H231" s="216"/>
      <c r="I231" s="100">
        <f>I229*I227</f>
        <v>7995000</v>
      </c>
      <c r="J231" s="233"/>
      <c r="M231" s="186"/>
    </row>
    <row r="232" spans="1:13" s="4" customFormat="1" ht="15" customHeight="1" x14ac:dyDescent="0.25">
      <c r="A232" s="159" t="s">
        <v>64</v>
      </c>
      <c r="B232" s="230"/>
      <c r="C232" s="97">
        <f>C238+1</f>
        <v>1309</v>
      </c>
      <c r="D232" s="217" t="s">
        <v>84</v>
      </c>
      <c r="E232" s="217"/>
      <c r="F232" s="217"/>
      <c r="G232" s="217"/>
      <c r="H232" s="217"/>
      <c r="I232" s="93">
        <v>1301</v>
      </c>
      <c r="J232" s="233"/>
      <c r="M232" s="185"/>
    </row>
    <row r="233" spans="1:13" s="4" customFormat="1" ht="15" customHeight="1" x14ac:dyDescent="0.25">
      <c r="A233" s="147"/>
      <c r="B233" s="230"/>
      <c r="C233" s="87">
        <v>62.1</v>
      </c>
      <c r="D233" s="236"/>
      <c r="E233" s="236"/>
      <c r="F233" s="236"/>
      <c r="G233" s="236"/>
      <c r="H233" s="236"/>
      <c r="I233" s="22"/>
      <c r="J233" s="233"/>
    </row>
    <row r="234" spans="1:13" s="186" customFormat="1" ht="15" customHeight="1" x14ac:dyDescent="0.25">
      <c r="A234" s="156"/>
      <c r="B234" s="230"/>
      <c r="C234" s="96">
        <v>150000</v>
      </c>
      <c r="D234" s="210"/>
      <c r="E234" s="210"/>
      <c r="F234" s="210"/>
      <c r="G234" s="210"/>
      <c r="H234" s="210"/>
      <c r="I234" s="55"/>
      <c r="J234" s="233"/>
    </row>
    <row r="235" spans="1:13" s="186" customFormat="1" ht="15" customHeight="1" x14ac:dyDescent="0.25">
      <c r="A235" s="149"/>
      <c r="B235" s="230"/>
      <c r="C235" s="88">
        <v>130000</v>
      </c>
      <c r="D235" s="210"/>
      <c r="E235" s="210"/>
      <c r="F235" s="210"/>
      <c r="G235" s="210"/>
      <c r="H235" s="210"/>
      <c r="I235" s="53"/>
      <c r="J235" s="233"/>
    </row>
    <row r="236" spans="1:13" s="186" customFormat="1" ht="15" customHeight="1" x14ac:dyDescent="0.25">
      <c r="A236" s="149"/>
      <c r="B236" s="230"/>
      <c r="C236" s="96">
        <f>C234*C233</f>
        <v>9315000</v>
      </c>
      <c r="D236" s="210"/>
      <c r="E236" s="210"/>
      <c r="F236" s="210"/>
      <c r="G236" s="210"/>
      <c r="H236" s="210"/>
      <c r="I236" s="55"/>
      <c r="J236" s="233"/>
    </row>
    <row r="237" spans="1:13" s="187" customFormat="1" ht="15" customHeight="1" thickBot="1" x14ac:dyDescent="0.3">
      <c r="A237" s="149"/>
      <c r="B237" s="230"/>
      <c r="C237" s="100">
        <f>C235*C233</f>
        <v>8073000</v>
      </c>
      <c r="D237" s="235"/>
      <c r="E237" s="235"/>
      <c r="F237" s="235"/>
      <c r="G237" s="235"/>
      <c r="H237" s="235"/>
      <c r="I237" s="56" t="s">
        <v>16</v>
      </c>
      <c r="J237" s="233"/>
      <c r="M237" s="186"/>
    </row>
    <row r="238" spans="1:13" s="4" customFormat="1" ht="15" customHeight="1" x14ac:dyDescent="0.25">
      <c r="A238" s="144"/>
      <c r="B238" s="230"/>
      <c r="C238" s="93">
        <f t="shared" ref="C238" si="55">D238+1</f>
        <v>1308</v>
      </c>
      <c r="D238" s="101">
        <f t="shared" ref="D238" si="56">E238+1</f>
        <v>1307</v>
      </c>
      <c r="E238" s="85">
        <f t="shared" ref="E238" si="57">F238+1</f>
        <v>1306</v>
      </c>
      <c r="F238" s="85">
        <f t="shared" ref="F238" si="58">G238+1</f>
        <v>1305</v>
      </c>
      <c r="G238" s="85">
        <f>H238+1</f>
        <v>1304</v>
      </c>
      <c r="H238" s="101">
        <f t="shared" ref="H238" si="59">I238+1</f>
        <v>1303</v>
      </c>
      <c r="I238" s="93">
        <v>1302</v>
      </c>
      <c r="J238" s="233"/>
      <c r="M238" s="185"/>
    </row>
    <row r="239" spans="1:13" s="4" customFormat="1" ht="15" customHeight="1" x14ac:dyDescent="0.25">
      <c r="A239" s="144"/>
      <c r="B239" s="230"/>
      <c r="C239" s="10"/>
      <c r="D239" s="87">
        <v>62.7</v>
      </c>
      <c r="E239" s="10"/>
      <c r="F239" s="10"/>
      <c r="G239" s="10"/>
      <c r="H239" s="87">
        <v>62.2</v>
      </c>
      <c r="I239" s="10"/>
      <c r="J239" s="233"/>
    </row>
    <row r="240" spans="1:13" s="186" customFormat="1" ht="15" customHeight="1" x14ac:dyDescent="0.25">
      <c r="A240" s="149"/>
      <c r="B240" s="230"/>
      <c r="C240" s="53"/>
      <c r="D240" s="96">
        <v>150000</v>
      </c>
      <c r="E240" s="57"/>
      <c r="F240" s="57"/>
      <c r="G240" s="53"/>
      <c r="H240" s="96">
        <v>150000</v>
      </c>
      <c r="I240" s="53"/>
      <c r="J240" s="233"/>
    </row>
    <row r="241" spans="1:13" s="186" customFormat="1" ht="15" customHeight="1" x14ac:dyDescent="0.25">
      <c r="A241" s="149"/>
      <c r="B241" s="230"/>
      <c r="C241" s="55"/>
      <c r="D241" s="88">
        <v>130000</v>
      </c>
      <c r="E241" s="55"/>
      <c r="F241" s="55"/>
      <c r="G241" s="57"/>
      <c r="H241" s="88">
        <v>130000</v>
      </c>
      <c r="I241" s="55"/>
      <c r="J241" s="233"/>
    </row>
    <row r="242" spans="1:13" s="186" customFormat="1" ht="15" customHeight="1" x14ac:dyDescent="0.25">
      <c r="A242" s="149"/>
      <c r="B242" s="230"/>
      <c r="C242" s="55"/>
      <c r="D242" s="96">
        <f>D240*D239</f>
        <v>9405000</v>
      </c>
      <c r="E242" s="57"/>
      <c r="F242" s="57"/>
      <c r="G242" s="55"/>
      <c r="H242" s="96">
        <f>H240*H239</f>
        <v>9330000</v>
      </c>
      <c r="I242" s="55"/>
      <c r="J242" s="233"/>
    </row>
    <row r="243" spans="1:13" s="187" customFormat="1" ht="15" customHeight="1" thickBot="1" x14ac:dyDescent="0.3">
      <c r="A243" s="153"/>
      <c r="B243" s="231"/>
      <c r="C243" s="56" t="s">
        <v>16</v>
      </c>
      <c r="D243" s="100">
        <f>D241*D239</f>
        <v>8151000</v>
      </c>
      <c r="E243" s="56" t="s">
        <v>16</v>
      </c>
      <c r="F243" s="56" t="s">
        <v>16</v>
      </c>
      <c r="G243" s="56" t="s">
        <v>16</v>
      </c>
      <c r="H243" s="100">
        <f>H241*H239</f>
        <v>8086000</v>
      </c>
      <c r="I243" s="56" t="s">
        <v>16</v>
      </c>
      <c r="J243" s="234"/>
      <c r="M243" s="186"/>
    </row>
    <row r="244" spans="1:13" s="4" customFormat="1" ht="15" customHeight="1" thickBot="1" x14ac:dyDescent="0.3">
      <c r="A244" s="144"/>
      <c r="B244" s="223" t="s">
        <v>67</v>
      </c>
      <c r="C244" s="224"/>
      <c r="D244" s="224"/>
      <c r="E244" s="224"/>
      <c r="F244" s="224"/>
      <c r="G244" s="224"/>
      <c r="H244" s="224"/>
      <c r="I244" s="224"/>
      <c r="J244" s="225"/>
      <c r="M244" s="185"/>
    </row>
    <row r="245" spans="1:13" s="4" customFormat="1" x14ac:dyDescent="0.25">
      <c r="A245" s="157"/>
      <c r="B245" s="1"/>
      <c r="C245" s="1"/>
      <c r="D245" s="1"/>
      <c r="E245" s="1"/>
      <c r="F245" s="1"/>
      <c r="G245" s="1"/>
      <c r="H245" s="1"/>
      <c r="I245" s="1"/>
      <c r="J245" s="1"/>
    </row>
  </sheetData>
  <mergeCells count="168">
    <mergeCell ref="A2:J2"/>
    <mergeCell ref="A3:J3"/>
    <mergeCell ref="A4:J4"/>
    <mergeCell ref="A5:J5"/>
    <mergeCell ref="A6:J6"/>
    <mergeCell ref="A7:J7"/>
    <mergeCell ref="B60:J60"/>
    <mergeCell ref="B33:J33"/>
    <mergeCell ref="H27:I27"/>
    <mergeCell ref="H28:I28"/>
    <mergeCell ref="H29:I29"/>
    <mergeCell ref="H30:I30"/>
    <mergeCell ref="H31:I31"/>
    <mergeCell ref="D16:H16"/>
    <mergeCell ref="D17:H17"/>
    <mergeCell ref="D18:H18"/>
    <mergeCell ref="H32:I32"/>
    <mergeCell ref="D51:H51"/>
    <mergeCell ref="D52:H52"/>
    <mergeCell ref="D53:H53"/>
    <mergeCell ref="D24:H24"/>
    <mergeCell ref="J10:J30"/>
    <mergeCell ref="D26:H26"/>
    <mergeCell ref="A34:J34"/>
    <mergeCell ref="A1:J1"/>
    <mergeCell ref="B218:J218"/>
    <mergeCell ref="B110:J110"/>
    <mergeCell ref="B139:J139"/>
    <mergeCell ref="B166:J166"/>
    <mergeCell ref="B137:J137"/>
    <mergeCell ref="B164:J164"/>
    <mergeCell ref="B140:B163"/>
    <mergeCell ref="B62:J62"/>
    <mergeCell ref="B191:J191"/>
    <mergeCell ref="B83:J83"/>
    <mergeCell ref="B194:B217"/>
    <mergeCell ref="J194:J217"/>
    <mergeCell ref="B112:J112"/>
    <mergeCell ref="J113:J136"/>
    <mergeCell ref="J140:J163"/>
    <mergeCell ref="J167:J190"/>
    <mergeCell ref="B113:B136"/>
    <mergeCell ref="B167:B190"/>
    <mergeCell ref="B85:J85"/>
    <mergeCell ref="B9:J9"/>
    <mergeCell ref="B10:B30"/>
    <mergeCell ref="D10:F15"/>
    <mergeCell ref="D25:H25"/>
    <mergeCell ref="D19:H19"/>
    <mergeCell ref="D20:H20"/>
    <mergeCell ref="D21:H21"/>
    <mergeCell ref="D22:H22"/>
    <mergeCell ref="D23:H23"/>
    <mergeCell ref="B35:J35"/>
    <mergeCell ref="B36:B59"/>
    <mergeCell ref="J36:J59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A61:J61"/>
    <mergeCell ref="D69:H69"/>
    <mergeCell ref="B63:B82"/>
    <mergeCell ref="J63:J82"/>
    <mergeCell ref="D75:H75"/>
    <mergeCell ref="D76:H76"/>
    <mergeCell ref="D77:H77"/>
    <mergeCell ref="A111:J111"/>
    <mergeCell ref="D119:H119"/>
    <mergeCell ref="D120:H120"/>
    <mergeCell ref="D121:H121"/>
    <mergeCell ref="B86:B109"/>
    <mergeCell ref="J86:J109"/>
    <mergeCell ref="D103:H103"/>
    <mergeCell ref="D70:H70"/>
    <mergeCell ref="D71:H71"/>
    <mergeCell ref="D72:H72"/>
    <mergeCell ref="D73:H73"/>
    <mergeCell ref="D74:H74"/>
    <mergeCell ref="D98:H98"/>
    <mergeCell ref="D99:H99"/>
    <mergeCell ref="D100:H100"/>
    <mergeCell ref="D101:H101"/>
    <mergeCell ref="D102:H102"/>
    <mergeCell ref="D92:H92"/>
    <mergeCell ref="D93:H93"/>
    <mergeCell ref="D94:H94"/>
    <mergeCell ref="D95:H95"/>
    <mergeCell ref="D96:H96"/>
    <mergeCell ref="D97:H97"/>
    <mergeCell ref="D127:H127"/>
    <mergeCell ref="D128:H128"/>
    <mergeCell ref="D129:H129"/>
    <mergeCell ref="D130:H130"/>
    <mergeCell ref="A138:J138"/>
    <mergeCell ref="D122:H122"/>
    <mergeCell ref="D123:H123"/>
    <mergeCell ref="D124:H124"/>
    <mergeCell ref="D125:H125"/>
    <mergeCell ref="D126:H126"/>
    <mergeCell ref="D151:H151"/>
    <mergeCell ref="D152:H152"/>
    <mergeCell ref="D153:H153"/>
    <mergeCell ref="D154:H154"/>
    <mergeCell ref="D155:H155"/>
    <mergeCell ref="D146:H146"/>
    <mergeCell ref="D147:H147"/>
    <mergeCell ref="D148:H148"/>
    <mergeCell ref="D149:H149"/>
    <mergeCell ref="D150:H150"/>
    <mergeCell ref="B244:J244"/>
    <mergeCell ref="B220:J220"/>
    <mergeCell ref="B221:B243"/>
    <mergeCell ref="J221:J243"/>
    <mergeCell ref="D209:H209"/>
    <mergeCell ref="D210:H210"/>
    <mergeCell ref="D211:H211"/>
    <mergeCell ref="A219:J219"/>
    <mergeCell ref="D226:H226"/>
    <mergeCell ref="D227:H227"/>
    <mergeCell ref="D228:H228"/>
    <mergeCell ref="D229:H229"/>
    <mergeCell ref="D230:H230"/>
    <mergeCell ref="D231:H231"/>
    <mergeCell ref="D232:H232"/>
    <mergeCell ref="D233:H233"/>
    <mergeCell ref="D234:H234"/>
    <mergeCell ref="D237:H237"/>
    <mergeCell ref="D204:H204"/>
    <mergeCell ref="D205:H205"/>
    <mergeCell ref="D206:H206"/>
    <mergeCell ref="D207:H207"/>
    <mergeCell ref="D208:H208"/>
    <mergeCell ref="A192:J192"/>
    <mergeCell ref="D200:H200"/>
    <mergeCell ref="D201:H201"/>
    <mergeCell ref="D202:H202"/>
    <mergeCell ref="D203:H203"/>
    <mergeCell ref="B193:J193"/>
    <mergeCell ref="B8:J8"/>
    <mergeCell ref="H10:I10"/>
    <mergeCell ref="H11:I11"/>
    <mergeCell ref="H12:I12"/>
    <mergeCell ref="H13:I13"/>
    <mergeCell ref="H14:I14"/>
    <mergeCell ref="H15:I15"/>
    <mergeCell ref="D235:H235"/>
    <mergeCell ref="D236:H236"/>
    <mergeCell ref="D180:H180"/>
    <mergeCell ref="D181:H181"/>
    <mergeCell ref="D182:H182"/>
    <mergeCell ref="D183:H183"/>
    <mergeCell ref="D184:H184"/>
    <mergeCell ref="D175:H175"/>
    <mergeCell ref="D176:H176"/>
    <mergeCell ref="D177:H177"/>
    <mergeCell ref="D178:H178"/>
    <mergeCell ref="D179:H179"/>
    <mergeCell ref="D156:H156"/>
    <mergeCell ref="D157:H157"/>
    <mergeCell ref="A165:J165"/>
    <mergeCell ref="D173:H173"/>
    <mergeCell ref="D174:H174"/>
  </mergeCells>
  <phoneticPr fontId="0" type="noConversion"/>
  <printOptions headings="1"/>
  <pageMargins left="0.23622047244094491" right="0.23622047244094491" top="0" bottom="0.74803149606299213" header="0.31496062992125984" footer="0.31496062992125984"/>
  <pageSetup paperSize="9" scale="61" fitToHeight="0" orientation="portrait" r:id="rId1"/>
  <rowBreaks count="2" manualBreakCount="2">
    <brk id="84" max="9" man="1"/>
    <brk id="1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7"/>
  <sheetViews>
    <sheetView zoomScale="82" zoomScaleNormal="82" workbookViewId="0">
      <selection activeCell="H21" sqref="H21"/>
    </sheetView>
  </sheetViews>
  <sheetFormatPr defaultColWidth="10.7109375" defaultRowHeight="15" x14ac:dyDescent="0.25"/>
  <cols>
    <col min="1" max="1" width="15.7109375" customWidth="1"/>
    <col min="4" max="4" width="12" customWidth="1"/>
    <col min="5" max="6" width="12.140625" customWidth="1"/>
    <col min="12" max="13" width="12.140625" bestFit="1" customWidth="1"/>
    <col min="16" max="16" width="15.7109375" customWidth="1"/>
  </cols>
  <sheetData>
    <row r="2" spans="1:17" ht="15" customHeight="1" x14ac:dyDescent="0.2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7" ht="15" customHeight="1" x14ac:dyDescent="0.25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7" ht="15" customHeight="1" x14ac:dyDescent="0.25">
      <c r="A4" s="296" t="s">
        <v>86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17" ht="15" customHeight="1" x14ac:dyDescent="0.25">
      <c r="A5" s="297" t="s">
        <v>83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</row>
    <row r="6" spans="1:17" ht="15" customHeight="1" x14ac:dyDescent="0.25">
      <c r="A6" s="268" t="s">
        <v>89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</row>
    <row r="7" spans="1:17" ht="15" customHeight="1" x14ac:dyDescent="0.25">
      <c r="A7" s="294" t="s">
        <v>90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</row>
    <row r="8" spans="1:17" ht="15" customHeight="1" x14ac:dyDescent="0.25">
      <c r="A8" s="268" t="s">
        <v>87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</row>
    <row r="9" spans="1:17" ht="26.25" customHeight="1" x14ac:dyDescent="0.25">
      <c r="A9" s="298" t="s">
        <v>88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</row>
    <row r="10" spans="1:17" ht="15" customHeight="1" thickBot="1" x14ac:dyDescent="0.3">
      <c r="A10" s="300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</row>
    <row r="11" spans="1:17" ht="24.95" customHeight="1" x14ac:dyDescent="0.25">
      <c r="A11" s="130" t="s">
        <v>77</v>
      </c>
      <c r="B11" s="102" t="s">
        <v>2</v>
      </c>
      <c r="C11" s="102" t="s">
        <v>3</v>
      </c>
      <c r="D11" s="103" t="s">
        <v>4</v>
      </c>
      <c r="E11" s="103" t="s">
        <v>5</v>
      </c>
      <c r="F11" s="189" t="s">
        <v>6</v>
      </c>
      <c r="G11" s="102" t="s">
        <v>7</v>
      </c>
      <c r="H11" s="5"/>
      <c r="I11" s="5"/>
      <c r="J11" s="102" t="s">
        <v>8</v>
      </c>
      <c r="K11" s="102" t="s">
        <v>9</v>
      </c>
      <c r="L11" s="103" t="s">
        <v>10</v>
      </c>
      <c r="M11" s="103" t="s">
        <v>11</v>
      </c>
      <c r="N11" s="103" t="s">
        <v>12</v>
      </c>
      <c r="O11" s="103" t="s">
        <v>13</v>
      </c>
      <c r="P11" s="5"/>
    </row>
    <row r="12" spans="1:17" ht="24.95" customHeight="1" x14ac:dyDescent="0.25">
      <c r="A12" s="130" t="s">
        <v>78</v>
      </c>
      <c r="B12" s="52"/>
      <c r="C12" s="52"/>
      <c r="D12" s="45">
        <v>19.100000000000001</v>
      </c>
      <c r="E12" s="45">
        <v>20.3</v>
      </c>
      <c r="F12" s="190">
        <v>19.399999999999999</v>
      </c>
      <c r="G12" s="43"/>
      <c r="H12" s="5"/>
      <c r="I12" s="5"/>
      <c r="J12" s="43"/>
      <c r="K12" s="43"/>
      <c r="L12" s="45">
        <v>19.7</v>
      </c>
      <c r="M12" s="45">
        <v>19.7</v>
      </c>
      <c r="N12" s="45">
        <v>17.7</v>
      </c>
      <c r="O12" s="45">
        <v>17.600000000000001</v>
      </c>
      <c r="P12" s="5"/>
    </row>
    <row r="13" spans="1:17" ht="24.95" customHeight="1" thickBot="1" x14ac:dyDescent="0.3">
      <c r="A13" s="131" t="s">
        <v>76</v>
      </c>
      <c r="B13" s="44" t="s">
        <v>75</v>
      </c>
      <c r="C13" s="44" t="s">
        <v>75</v>
      </c>
      <c r="D13" s="171" t="s">
        <v>82</v>
      </c>
      <c r="E13" s="171" t="s">
        <v>82</v>
      </c>
      <c r="F13" s="191">
        <v>2000000</v>
      </c>
      <c r="G13" s="44" t="s">
        <v>75</v>
      </c>
      <c r="H13" s="6"/>
      <c r="I13" s="6"/>
      <c r="J13" s="44" t="s">
        <v>75</v>
      </c>
      <c r="K13" s="44" t="s">
        <v>75</v>
      </c>
      <c r="L13" s="46" t="s">
        <v>82</v>
      </c>
      <c r="M13" s="46" t="s">
        <v>82</v>
      </c>
      <c r="N13" s="46" t="s">
        <v>82</v>
      </c>
      <c r="O13" s="46" t="s">
        <v>82</v>
      </c>
      <c r="P13" s="6"/>
    </row>
    <row r="14" spans="1:17" ht="15" customHeight="1" x14ac:dyDescent="0.25">
      <c r="A14" s="42"/>
      <c r="B14" s="3"/>
      <c r="C14" s="3"/>
      <c r="D14" s="3"/>
      <c r="E14" s="3"/>
      <c r="F14" s="3"/>
      <c r="G14" s="3"/>
      <c r="H14" s="3"/>
      <c r="I14" s="3"/>
      <c r="J14" s="4"/>
      <c r="K14" s="36"/>
      <c r="L14" s="36"/>
      <c r="M14" s="36"/>
      <c r="N14" s="36"/>
      <c r="O14" s="36"/>
      <c r="P14" s="104" t="s">
        <v>14</v>
      </c>
      <c r="Q14" s="47"/>
    </row>
    <row r="15" spans="1:17" ht="15" customHeight="1" x14ac:dyDescent="0.25">
      <c r="A15" s="42"/>
      <c r="B15" s="3"/>
      <c r="C15" s="3"/>
      <c r="D15" s="3"/>
      <c r="E15" s="3"/>
      <c r="F15" s="3"/>
      <c r="G15" s="3"/>
      <c r="H15" s="3"/>
      <c r="I15" s="3"/>
      <c r="J15" s="4"/>
      <c r="K15" s="36"/>
      <c r="L15" s="36"/>
      <c r="M15" s="36"/>
      <c r="N15" s="36"/>
      <c r="O15" s="36"/>
      <c r="P15" s="74"/>
      <c r="Q15" s="47"/>
    </row>
    <row r="16" spans="1:17" ht="15" customHeight="1" thickBot="1" x14ac:dyDescent="0.3">
      <c r="A16" s="42"/>
      <c r="B16" s="3"/>
      <c r="C16" s="3"/>
      <c r="D16" s="3"/>
      <c r="E16" s="3"/>
      <c r="F16" s="3"/>
      <c r="G16" s="68"/>
      <c r="H16" s="68"/>
      <c r="I16" s="68"/>
      <c r="J16" s="4"/>
      <c r="K16" s="36"/>
      <c r="L16" s="36"/>
      <c r="M16" s="36"/>
      <c r="N16" s="36"/>
      <c r="O16" s="36"/>
      <c r="P16" s="75" t="s">
        <v>75</v>
      </c>
      <c r="Q16" s="47"/>
    </row>
    <row r="17" spans="1:16" ht="15" customHeight="1" x14ac:dyDescent="0.25">
      <c r="A17" s="37"/>
      <c r="B17" s="3"/>
      <c r="C17" s="3"/>
      <c r="D17" s="3"/>
      <c r="E17" s="3"/>
      <c r="F17" s="3"/>
      <c r="G17" s="68"/>
      <c r="H17" s="68"/>
      <c r="I17" s="68"/>
      <c r="J17" s="4"/>
      <c r="K17" s="36"/>
      <c r="L17" s="36"/>
      <c r="M17" s="36"/>
      <c r="N17" s="36"/>
      <c r="O17" s="36"/>
      <c r="P17" s="188" t="s">
        <v>15</v>
      </c>
    </row>
    <row r="18" spans="1:16" ht="15" customHeight="1" x14ac:dyDescent="0.25">
      <c r="A18" s="5"/>
      <c r="B18" s="3"/>
      <c r="C18" s="3"/>
      <c r="D18" s="3"/>
      <c r="E18" s="35"/>
      <c r="F18" s="35"/>
      <c r="G18" s="108"/>
      <c r="H18" s="299" t="s">
        <v>16</v>
      </c>
      <c r="I18" s="299"/>
      <c r="J18" s="4"/>
      <c r="K18" s="36"/>
      <c r="L18" s="36"/>
      <c r="M18" s="36"/>
      <c r="N18" s="36"/>
      <c r="O18" s="36"/>
      <c r="P18" s="52">
        <v>17.600000000000001</v>
      </c>
    </row>
    <row r="19" spans="1:16" ht="15" customHeight="1" thickBot="1" x14ac:dyDescent="0.3">
      <c r="A19" s="5"/>
      <c r="B19" s="3"/>
      <c r="C19" s="3"/>
      <c r="D19" s="3"/>
      <c r="E19" s="35"/>
      <c r="F19" s="35"/>
      <c r="G19" s="108"/>
      <c r="H19" s="281" t="s">
        <v>70</v>
      </c>
      <c r="I19" s="281"/>
      <c r="J19" s="4"/>
      <c r="K19" s="36"/>
      <c r="L19" s="36"/>
      <c r="M19" s="36"/>
      <c r="N19" s="36"/>
      <c r="O19" s="36"/>
      <c r="P19" s="75" t="s">
        <v>75</v>
      </c>
    </row>
    <row r="20" spans="1:16" ht="15" customHeight="1" x14ac:dyDescent="0.25">
      <c r="A20" s="189" t="s">
        <v>17</v>
      </c>
      <c r="B20" s="3"/>
      <c r="C20" s="3"/>
      <c r="D20" s="3"/>
      <c r="E20" s="35"/>
      <c r="F20" s="35"/>
      <c r="G20" s="108"/>
      <c r="H20" s="282"/>
      <c r="I20" s="282"/>
      <c r="J20" s="69"/>
      <c r="K20" s="69"/>
      <c r="L20" s="69"/>
      <c r="M20" s="69"/>
      <c r="N20" s="36"/>
      <c r="O20" s="36"/>
      <c r="P20" s="192" t="s">
        <v>20</v>
      </c>
    </row>
    <row r="21" spans="1:16" ht="15" customHeight="1" x14ac:dyDescent="0.25">
      <c r="A21" s="194">
        <v>19.2</v>
      </c>
      <c r="B21" s="5"/>
      <c r="C21" s="5"/>
      <c r="D21" s="5"/>
      <c r="E21" s="35"/>
      <c r="F21" s="35"/>
      <c r="G21" s="68"/>
      <c r="H21" s="68"/>
      <c r="I21" s="68"/>
      <c r="J21" s="40"/>
      <c r="K21" s="40"/>
      <c r="L21" s="40"/>
      <c r="M21" s="40"/>
      <c r="N21" s="38"/>
      <c r="O21" s="36"/>
      <c r="P21" s="190">
        <v>19.3</v>
      </c>
    </row>
    <row r="22" spans="1:16" ht="15" customHeight="1" thickBot="1" x14ac:dyDescent="0.3">
      <c r="A22" s="191">
        <v>2000000</v>
      </c>
      <c r="B22" s="5"/>
      <c r="C22" s="5"/>
      <c r="D22" s="5"/>
      <c r="E22" s="5"/>
      <c r="F22" s="5"/>
      <c r="G22" s="68"/>
      <c r="H22" s="68"/>
      <c r="I22" s="68"/>
      <c r="J22" s="70"/>
      <c r="K22" s="70"/>
      <c r="L22" s="70"/>
      <c r="M22" s="70"/>
      <c r="N22" s="38"/>
      <c r="O22" s="36"/>
      <c r="P22" s="193">
        <v>2000000</v>
      </c>
    </row>
    <row r="23" spans="1:16" ht="15" customHeight="1" x14ac:dyDescent="0.25">
      <c r="A23" s="189" t="s">
        <v>21</v>
      </c>
      <c r="B23" s="5"/>
      <c r="C23" s="5"/>
      <c r="D23" s="283" t="s">
        <v>22</v>
      </c>
      <c r="E23" s="284"/>
      <c r="F23" s="283" t="s">
        <v>23</v>
      </c>
      <c r="G23" s="284"/>
      <c r="H23" s="71"/>
      <c r="I23" s="71"/>
      <c r="J23" s="283" t="s">
        <v>18</v>
      </c>
      <c r="K23" s="284"/>
      <c r="L23" s="283" t="s">
        <v>19</v>
      </c>
      <c r="M23" s="284"/>
      <c r="N23" s="38"/>
      <c r="O23" s="36"/>
      <c r="P23" s="192" t="s">
        <v>26</v>
      </c>
    </row>
    <row r="24" spans="1:16" ht="15" customHeight="1" x14ac:dyDescent="0.25">
      <c r="A24" s="194">
        <v>19.3</v>
      </c>
      <c r="B24" s="3"/>
      <c r="C24" s="3"/>
      <c r="D24" s="285"/>
      <c r="E24" s="286"/>
      <c r="F24" s="285"/>
      <c r="G24" s="286"/>
      <c r="H24" s="72"/>
      <c r="I24" s="72"/>
      <c r="J24" s="285"/>
      <c r="K24" s="286"/>
      <c r="L24" s="285"/>
      <c r="M24" s="286"/>
      <c r="N24" s="36"/>
      <c r="O24" s="36"/>
      <c r="P24" s="190">
        <v>19.5</v>
      </c>
    </row>
    <row r="25" spans="1:16" ht="15" customHeight="1" thickBot="1" x14ac:dyDescent="0.3">
      <c r="A25" s="191">
        <v>2000000</v>
      </c>
      <c r="B25" s="3"/>
      <c r="C25" s="3"/>
      <c r="D25" s="289" t="s">
        <v>75</v>
      </c>
      <c r="E25" s="290"/>
      <c r="F25" s="289" t="s">
        <v>75</v>
      </c>
      <c r="G25" s="290"/>
      <c r="H25" s="72"/>
      <c r="I25" s="72"/>
      <c r="J25" s="289" t="s">
        <v>75</v>
      </c>
      <c r="K25" s="290"/>
      <c r="L25" s="289" t="s">
        <v>75</v>
      </c>
      <c r="M25" s="290"/>
      <c r="N25" s="36"/>
      <c r="O25" s="36"/>
      <c r="P25" s="193">
        <v>2000000</v>
      </c>
    </row>
    <row r="26" spans="1:16" ht="15" customHeight="1" x14ac:dyDescent="0.25">
      <c r="A26" s="189" t="s">
        <v>27</v>
      </c>
      <c r="B26" s="3"/>
      <c r="C26" s="3"/>
      <c r="D26" s="283" t="s">
        <v>28</v>
      </c>
      <c r="E26" s="284"/>
      <c r="F26" s="283" t="s">
        <v>29</v>
      </c>
      <c r="G26" s="284"/>
      <c r="H26" s="72"/>
      <c r="I26" s="72"/>
      <c r="J26" s="283" t="s">
        <v>24</v>
      </c>
      <c r="K26" s="284"/>
      <c r="L26" s="283" t="s">
        <v>25</v>
      </c>
      <c r="M26" s="284"/>
      <c r="N26" s="36"/>
      <c r="O26" s="36"/>
      <c r="P26" s="5"/>
    </row>
    <row r="27" spans="1:16" ht="15" customHeight="1" x14ac:dyDescent="0.25">
      <c r="A27" s="194">
        <v>18.899999999999999</v>
      </c>
      <c r="B27" s="3"/>
      <c r="C27" s="3"/>
      <c r="D27" s="285"/>
      <c r="E27" s="286"/>
      <c r="F27" s="285"/>
      <c r="G27" s="286"/>
      <c r="H27" s="72"/>
      <c r="I27" s="72"/>
      <c r="J27" s="285"/>
      <c r="K27" s="286"/>
      <c r="L27" s="285"/>
      <c r="M27" s="286"/>
      <c r="O27" s="36"/>
      <c r="P27" s="5"/>
    </row>
    <row r="28" spans="1:16" ht="15" customHeight="1" thickBot="1" x14ac:dyDescent="0.3">
      <c r="A28" s="195">
        <v>1700000</v>
      </c>
      <c r="B28" s="3"/>
      <c r="C28" s="3"/>
      <c r="D28" s="289" t="s">
        <v>75</v>
      </c>
      <c r="E28" s="290"/>
      <c r="F28" s="289" t="s">
        <v>75</v>
      </c>
      <c r="G28" s="290"/>
      <c r="H28" s="72"/>
      <c r="I28" s="72"/>
      <c r="J28" s="289" t="s">
        <v>75</v>
      </c>
      <c r="K28" s="290"/>
      <c r="L28" s="289" t="s">
        <v>75</v>
      </c>
      <c r="M28" s="290"/>
      <c r="N28" s="36"/>
      <c r="O28" s="36"/>
      <c r="P28" s="6"/>
    </row>
    <row r="29" spans="1:16" ht="15" customHeight="1" x14ac:dyDescent="0.25">
      <c r="A29" s="107" t="s">
        <v>32</v>
      </c>
      <c r="B29" s="3"/>
      <c r="C29" s="3"/>
      <c r="D29" s="283" t="s">
        <v>33</v>
      </c>
      <c r="E29" s="284"/>
      <c r="F29" s="287" t="s">
        <v>34</v>
      </c>
      <c r="G29" s="288"/>
      <c r="H29" s="72"/>
      <c r="I29" s="73"/>
      <c r="J29" s="283" t="s">
        <v>30</v>
      </c>
      <c r="K29" s="284"/>
      <c r="L29" s="283" t="s">
        <v>31</v>
      </c>
      <c r="M29" s="284"/>
      <c r="N29" s="36"/>
      <c r="O29" s="36"/>
      <c r="P29" s="5"/>
    </row>
    <row r="30" spans="1:16" ht="15" customHeight="1" x14ac:dyDescent="0.25">
      <c r="A30" s="48"/>
      <c r="B30" s="3"/>
      <c r="C30" s="3"/>
      <c r="D30" s="285"/>
      <c r="E30" s="286"/>
      <c r="F30" s="291"/>
      <c r="G30" s="292"/>
      <c r="H30" s="72"/>
      <c r="I30" s="72"/>
      <c r="J30" s="285"/>
      <c r="K30" s="286"/>
      <c r="L30" s="285"/>
      <c r="M30" s="286"/>
      <c r="N30" s="36"/>
      <c r="O30" s="36"/>
      <c r="P30" s="5"/>
    </row>
    <row r="31" spans="1:16" ht="15" customHeight="1" thickBot="1" x14ac:dyDescent="0.3">
      <c r="A31" s="49" t="s">
        <v>75</v>
      </c>
      <c r="B31" s="3"/>
      <c r="C31" s="3"/>
      <c r="D31" s="289" t="s">
        <v>75</v>
      </c>
      <c r="E31" s="290"/>
      <c r="F31" s="289" t="s">
        <v>75</v>
      </c>
      <c r="G31" s="290"/>
      <c r="H31" s="72"/>
      <c r="I31" s="72"/>
      <c r="J31" s="289" t="s">
        <v>75</v>
      </c>
      <c r="K31" s="290"/>
      <c r="L31" s="289" t="s">
        <v>75</v>
      </c>
      <c r="M31" s="290"/>
      <c r="N31" s="36"/>
      <c r="O31" s="36"/>
      <c r="P31" s="6"/>
    </row>
    <row r="32" spans="1:16" ht="15" customHeight="1" x14ac:dyDescent="0.25">
      <c r="A32" s="107" t="s">
        <v>37</v>
      </c>
      <c r="B32" s="3"/>
      <c r="C32" s="3"/>
      <c r="D32" s="283" t="s">
        <v>38</v>
      </c>
      <c r="E32" s="284"/>
      <c r="F32" s="283" t="s">
        <v>39</v>
      </c>
      <c r="G32" s="284"/>
      <c r="H32" s="72"/>
      <c r="I32" s="72"/>
      <c r="J32" s="283" t="s">
        <v>35</v>
      </c>
      <c r="K32" s="284"/>
      <c r="L32" s="283" t="s">
        <v>36</v>
      </c>
      <c r="M32" s="284"/>
      <c r="N32" s="36"/>
      <c r="P32" s="105" t="s">
        <v>42</v>
      </c>
    </row>
    <row r="33" spans="1:19" ht="15" customHeight="1" x14ac:dyDescent="0.25">
      <c r="A33" s="48"/>
      <c r="B33" s="3"/>
      <c r="C33" s="3"/>
      <c r="D33" s="285"/>
      <c r="E33" s="286"/>
      <c r="F33" s="285"/>
      <c r="G33" s="286"/>
      <c r="H33" s="72"/>
      <c r="I33" s="72"/>
      <c r="J33" s="285"/>
      <c r="K33" s="286"/>
      <c r="L33" s="285"/>
      <c r="M33" s="286"/>
      <c r="N33" s="36"/>
      <c r="O33" s="36"/>
      <c r="P33" s="45">
        <v>19.100000000000001</v>
      </c>
    </row>
    <row r="34" spans="1:19" ht="15" customHeight="1" thickBot="1" x14ac:dyDescent="0.3">
      <c r="A34" s="49" t="s">
        <v>75</v>
      </c>
      <c r="B34" s="3"/>
      <c r="C34" s="3"/>
      <c r="D34" s="289" t="s">
        <v>75</v>
      </c>
      <c r="E34" s="290"/>
      <c r="F34" s="289" t="s">
        <v>75</v>
      </c>
      <c r="G34" s="290"/>
      <c r="H34" s="72"/>
      <c r="I34" s="72"/>
      <c r="J34" s="289" t="s">
        <v>75</v>
      </c>
      <c r="K34" s="290"/>
      <c r="L34" s="289" t="s">
        <v>75</v>
      </c>
      <c r="M34" s="290"/>
      <c r="N34" s="36"/>
      <c r="O34" s="36"/>
      <c r="P34" s="46" t="s">
        <v>82</v>
      </c>
    </row>
    <row r="35" spans="1:19" ht="15" customHeight="1" x14ac:dyDescent="0.25">
      <c r="A35" s="107" t="s">
        <v>43</v>
      </c>
      <c r="B35" s="3"/>
      <c r="C35" s="3"/>
      <c r="D35" s="283" t="s">
        <v>44</v>
      </c>
      <c r="E35" s="284"/>
      <c r="F35" s="283" t="s">
        <v>45</v>
      </c>
      <c r="G35" s="284"/>
      <c r="H35" s="72"/>
      <c r="I35" s="72"/>
      <c r="J35" s="283" t="s">
        <v>40</v>
      </c>
      <c r="K35" s="284"/>
      <c r="L35" s="283" t="s">
        <v>41</v>
      </c>
      <c r="M35" s="284"/>
      <c r="N35" s="36"/>
      <c r="O35" s="36"/>
      <c r="P35" s="105" t="s">
        <v>46</v>
      </c>
    </row>
    <row r="36" spans="1:19" ht="15" customHeight="1" x14ac:dyDescent="0.25">
      <c r="A36" s="48"/>
      <c r="B36" s="3"/>
      <c r="C36" s="3"/>
      <c r="D36" s="285" t="s">
        <v>0</v>
      </c>
      <c r="E36" s="286"/>
      <c r="F36" s="285"/>
      <c r="G36" s="286"/>
      <c r="H36" s="72"/>
      <c r="I36" s="72"/>
      <c r="J36" s="285"/>
      <c r="K36" s="286"/>
      <c r="L36" s="285"/>
      <c r="M36" s="286"/>
      <c r="N36" s="36"/>
      <c r="O36" s="36"/>
      <c r="P36" s="45">
        <v>19.2</v>
      </c>
    </row>
    <row r="37" spans="1:19" ht="15" customHeight="1" thickBot="1" x14ac:dyDescent="0.3">
      <c r="A37" s="50" t="s">
        <v>75</v>
      </c>
      <c r="B37" s="3"/>
      <c r="C37" s="3"/>
      <c r="D37" s="289" t="s">
        <v>75</v>
      </c>
      <c r="E37" s="290"/>
      <c r="F37" s="289" t="s">
        <v>75</v>
      </c>
      <c r="G37" s="290"/>
      <c r="H37" s="72"/>
      <c r="I37" s="72"/>
      <c r="J37" s="289" t="s">
        <v>75</v>
      </c>
      <c r="K37" s="290"/>
      <c r="L37" s="289" t="s">
        <v>75</v>
      </c>
      <c r="M37" s="290"/>
      <c r="N37" s="36"/>
      <c r="O37" s="36"/>
      <c r="P37" s="46" t="s">
        <v>82</v>
      </c>
    </row>
    <row r="38" spans="1:19" ht="15" customHeight="1" x14ac:dyDescent="0.25">
      <c r="A38" s="107" t="s">
        <v>47</v>
      </c>
      <c r="B38" s="3"/>
      <c r="C38" s="3"/>
      <c r="D38" s="3"/>
      <c r="E38" s="3"/>
      <c r="F38" s="3"/>
      <c r="G38" s="3"/>
      <c r="H38" s="3"/>
      <c r="I38" s="3"/>
      <c r="J38" s="4"/>
      <c r="K38" s="36"/>
      <c r="L38" s="36"/>
      <c r="M38" s="36"/>
      <c r="N38" s="36"/>
      <c r="O38" s="36"/>
      <c r="P38" s="192" t="s">
        <v>48</v>
      </c>
    </row>
    <row r="39" spans="1:19" ht="15" customHeight="1" x14ac:dyDescent="0.25">
      <c r="A39" s="43"/>
      <c r="B39" s="3"/>
      <c r="C39" s="3"/>
      <c r="D39" s="3"/>
      <c r="E39" s="3"/>
      <c r="F39" s="3"/>
      <c r="G39" s="3"/>
      <c r="H39" s="3"/>
      <c r="I39" s="3"/>
      <c r="J39" s="4"/>
      <c r="K39" s="36"/>
      <c r="L39" s="36"/>
      <c r="M39" s="36"/>
      <c r="N39" s="36"/>
      <c r="O39" s="36"/>
      <c r="P39" s="190">
        <v>17.5</v>
      </c>
    </row>
    <row r="40" spans="1:19" ht="15" customHeight="1" thickBot="1" x14ac:dyDescent="0.3">
      <c r="A40" s="50" t="s">
        <v>75</v>
      </c>
      <c r="B40" s="3"/>
      <c r="C40" s="3"/>
      <c r="D40" s="3"/>
      <c r="E40" s="3"/>
      <c r="F40" s="3"/>
      <c r="G40" s="3"/>
      <c r="H40" s="3"/>
      <c r="I40" s="3"/>
      <c r="J40" s="4"/>
      <c r="K40" s="36"/>
      <c r="L40" s="36"/>
      <c r="M40" s="36"/>
      <c r="N40" s="36"/>
      <c r="O40" s="36"/>
      <c r="P40" s="193">
        <v>2000000</v>
      </c>
    </row>
    <row r="41" spans="1:19" ht="15" customHeight="1" x14ac:dyDescent="0.25">
      <c r="A41" s="107" t="s">
        <v>49</v>
      </c>
      <c r="B41" s="3"/>
      <c r="C41" s="3"/>
      <c r="D41" s="3"/>
      <c r="E41" s="3"/>
      <c r="F41" s="3"/>
      <c r="G41" s="3"/>
      <c r="I41" s="3"/>
      <c r="J41" s="4"/>
      <c r="K41" s="36"/>
      <c r="L41" s="36"/>
      <c r="M41" s="36"/>
      <c r="N41" s="36"/>
      <c r="O41" s="36"/>
      <c r="P41" s="192" t="s">
        <v>50</v>
      </c>
    </row>
    <row r="42" spans="1:19" ht="15" customHeight="1" x14ac:dyDescent="0.25">
      <c r="A42" s="43"/>
      <c r="B42" s="3"/>
      <c r="C42" s="3"/>
      <c r="D42" s="3"/>
      <c r="E42" s="3"/>
      <c r="F42" s="3"/>
      <c r="G42" s="3"/>
      <c r="H42" s="3"/>
      <c r="I42" s="3"/>
      <c r="J42" s="4"/>
      <c r="K42" s="36"/>
      <c r="L42" s="36"/>
      <c r="M42" s="36"/>
      <c r="N42" s="36"/>
      <c r="O42" s="36"/>
      <c r="P42" s="190">
        <v>17.899999999999999</v>
      </c>
    </row>
    <row r="43" spans="1:19" ht="15" customHeight="1" thickBot="1" x14ac:dyDescent="0.3">
      <c r="A43" s="50" t="s">
        <v>75</v>
      </c>
      <c r="B43" s="3"/>
      <c r="C43" s="3"/>
      <c r="D43" s="3"/>
      <c r="E43" s="3"/>
      <c r="F43" s="3"/>
      <c r="G43" s="3"/>
      <c r="H43" s="3"/>
      <c r="I43" s="3"/>
      <c r="J43" s="4"/>
      <c r="K43" s="36"/>
      <c r="L43" s="36"/>
      <c r="M43" s="36"/>
      <c r="N43" s="36"/>
      <c r="O43" s="36"/>
      <c r="P43" s="193">
        <v>2000000</v>
      </c>
    </row>
    <row r="44" spans="1:19" ht="24.95" customHeight="1" x14ac:dyDescent="0.25">
      <c r="A44" s="5"/>
      <c r="B44" s="102" t="s">
        <v>51</v>
      </c>
      <c r="C44" s="102" t="s">
        <v>52</v>
      </c>
      <c r="D44" s="189" t="s">
        <v>53</v>
      </c>
      <c r="E44" s="189" t="s">
        <v>54</v>
      </c>
      <c r="F44" s="102" t="s">
        <v>55</v>
      </c>
      <c r="G44" s="102" t="s">
        <v>56</v>
      </c>
      <c r="H44" s="102" t="s">
        <v>57</v>
      </c>
      <c r="I44" s="102" t="s">
        <v>58</v>
      </c>
      <c r="J44" s="106" t="s">
        <v>59</v>
      </c>
      <c r="K44" s="106" t="s">
        <v>60</v>
      </c>
      <c r="L44" s="196" t="s">
        <v>61</v>
      </c>
      <c r="M44" s="196" t="s">
        <v>62</v>
      </c>
      <c r="N44" s="36"/>
      <c r="O44" s="42"/>
      <c r="P44" s="5"/>
    </row>
    <row r="45" spans="1:19" ht="24.95" customHeight="1" x14ac:dyDescent="0.25">
      <c r="A45" s="5"/>
      <c r="B45" s="52"/>
      <c r="C45" s="52"/>
      <c r="D45" s="190">
        <v>19.600000000000001</v>
      </c>
      <c r="E45" s="190">
        <v>19.600000000000001</v>
      </c>
      <c r="F45" s="43"/>
      <c r="G45" s="43"/>
      <c r="H45" s="43"/>
      <c r="I45" s="43"/>
      <c r="J45" s="52"/>
      <c r="K45" s="52"/>
      <c r="L45" s="190">
        <v>19.7</v>
      </c>
      <c r="M45" s="190">
        <v>19.7</v>
      </c>
      <c r="N45" s="5"/>
      <c r="O45" s="42"/>
      <c r="P45" s="5"/>
      <c r="S45" s="109"/>
    </row>
    <row r="46" spans="1:19" ht="24.95" customHeight="1" thickBot="1" x14ac:dyDescent="0.3">
      <c r="A46" s="6"/>
      <c r="B46" s="50" t="s">
        <v>75</v>
      </c>
      <c r="C46" s="50" t="s">
        <v>75</v>
      </c>
      <c r="D46" s="191">
        <v>2000000</v>
      </c>
      <c r="E46" s="191">
        <v>2000000</v>
      </c>
      <c r="F46" s="44" t="s">
        <v>75</v>
      </c>
      <c r="G46" s="44" t="s">
        <v>75</v>
      </c>
      <c r="H46" s="44" t="s">
        <v>75</v>
      </c>
      <c r="I46" s="44" t="s">
        <v>75</v>
      </c>
      <c r="J46" s="78" t="s">
        <v>75</v>
      </c>
      <c r="K46" s="78" t="s">
        <v>75</v>
      </c>
      <c r="L46" s="197">
        <v>2000000</v>
      </c>
      <c r="M46" s="197">
        <v>2000000</v>
      </c>
      <c r="N46" s="39"/>
      <c r="O46" s="40"/>
      <c r="P46" s="6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4"/>
      <c r="L47" s="172"/>
      <c r="M47" s="172"/>
    </row>
    <row r="52" spans="10:13" x14ac:dyDescent="0.25">
      <c r="J52" s="41"/>
      <c r="K52" s="41"/>
      <c r="L52" s="293"/>
      <c r="M52" s="293"/>
    </row>
    <row r="53" spans="10:13" x14ac:dyDescent="0.25">
      <c r="J53" s="41"/>
      <c r="K53" s="41"/>
      <c r="L53" s="293"/>
      <c r="M53" s="293"/>
    </row>
    <row r="54" spans="10:13" x14ac:dyDescent="0.25">
      <c r="J54" s="293"/>
      <c r="K54" s="293"/>
      <c r="L54" s="293"/>
      <c r="M54" s="293"/>
    </row>
    <row r="55" spans="10:13" x14ac:dyDescent="0.25">
      <c r="J55" s="293"/>
      <c r="K55" s="293"/>
      <c r="L55" s="293"/>
      <c r="M55" s="293"/>
    </row>
    <row r="56" spans="10:13" x14ac:dyDescent="0.25">
      <c r="J56" s="293"/>
      <c r="K56" s="293"/>
      <c r="L56" s="41"/>
      <c r="M56" s="41"/>
    </row>
    <row r="57" spans="10:13" x14ac:dyDescent="0.25">
      <c r="J57" s="293"/>
      <c r="K57" s="293"/>
      <c r="L57" s="41"/>
      <c r="M57" s="41"/>
    </row>
  </sheetData>
  <mergeCells count="80">
    <mergeCell ref="A9:P9"/>
    <mergeCell ref="H18:I18"/>
    <mergeCell ref="L29:M29"/>
    <mergeCell ref="L30:M30"/>
    <mergeCell ref="L31:M31"/>
    <mergeCell ref="J27:K27"/>
    <mergeCell ref="J28:K28"/>
    <mergeCell ref="L26:M26"/>
    <mergeCell ref="L27:M27"/>
    <mergeCell ref="L28:M28"/>
    <mergeCell ref="A10:P10"/>
    <mergeCell ref="D27:E27"/>
    <mergeCell ref="F27:G27"/>
    <mergeCell ref="D28:E28"/>
    <mergeCell ref="F28:G28"/>
    <mergeCell ref="D29:E29"/>
    <mergeCell ref="A2:P2"/>
    <mergeCell ref="A3:P3"/>
    <mergeCell ref="A4:P4"/>
    <mergeCell ref="A5:P5"/>
    <mergeCell ref="A6:P6"/>
    <mergeCell ref="A7:P7"/>
    <mergeCell ref="A8:P8"/>
    <mergeCell ref="L54:M54"/>
    <mergeCell ref="L55:M55"/>
    <mergeCell ref="J54:K54"/>
    <mergeCell ref="J55:K55"/>
    <mergeCell ref="D33:E33"/>
    <mergeCell ref="F33:G33"/>
    <mergeCell ref="L52:M52"/>
    <mergeCell ref="L53:M53"/>
    <mergeCell ref="F34:G34"/>
    <mergeCell ref="D34:E34"/>
    <mergeCell ref="D35:E35"/>
    <mergeCell ref="F35:G35"/>
    <mergeCell ref="J34:K34"/>
    <mergeCell ref="L34:M34"/>
    <mergeCell ref="J56:K56"/>
    <mergeCell ref="J57:K57"/>
    <mergeCell ref="D36:E36"/>
    <mergeCell ref="F36:G36"/>
    <mergeCell ref="D37:E37"/>
    <mergeCell ref="F37:G37"/>
    <mergeCell ref="J36:K36"/>
    <mergeCell ref="J37:K37"/>
    <mergeCell ref="J35:K35"/>
    <mergeCell ref="L35:M35"/>
    <mergeCell ref="L36:M36"/>
    <mergeCell ref="L37:M37"/>
    <mergeCell ref="D30:E30"/>
    <mergeCell ref="F30:G30"/>
    <mergeCell ref="D31:E31"/>
    <mergeCell ref="F31:G31"/>
    <mergeCell ref="D32:E32"/>
    <mergeCell ref="F32:G32"/>
    <mergeCell ref="L32:M32"/>
    <mergeCell ref="L33:M33"/>
    <mergeCell ref="J30:K30"/>
    <mergeCell ref="J31:K31"/>
    <mergeCell ref="J32:K32"/>
    <mergeCell ref="J33:K33"/>
    <mergeCell ref="F29:G29"/>
    <mergeCell ref="J25:K25"/>
    <mergeCell ref="D25:E25"/>
    <mergeCell ref="F25:G25"/>
    <mergeCell ref="L25:M25"/>
    <mergeCell ref="D26:E26"/>
    <mergeCell ref="F26:G26"/>
    <mergeCell ref="J26:K26"/>
    <mergeCell ref="J29:K29"/>
    <mergeCell ref="H19:I19"/>
    <mergeCell ref="H20:I20"/>
    <mergeCell ref="L23:M23"/>
    <mergeCell ref="D24:E24"/>
    <mergeCell ref="F24:G24"/>
    <mergeCell ref="J24:K24"/>
    <mergeCell ref="L24:M24"/>
    <mergeCell ref="D23:E23"/>
    <mergeCell ref="F23:G23"/>
    <mergeCell ref="J23:K23"/>
  </mergeCells>
  <pageMargins left="0" right="0" top="0" bottom="0" header="0" footer="0"/>
  <pageSetup paperSize="9" scale="7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Квартиры</vt:lpstr>
      <vt:lpstr>Паркинг </vt:lpstr>
      <vt:lpstr>Лист3</vt:lpstr>
      <vt:lpstr>Квартиры!Область_печати</vt:lpstr>
      <vt:lpstr>'Паркинг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2020-03-31T09:50:56Z</dcterms:modified>
</cp:coreProperties>
</file>